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9440" windowHeight="11760"/>
  </bookViews>
  <sheets>
    <sheet name="Sheet1" sheetId="1" r:id="rId1"/>
    <sheet name="DO NOT DELETE" sheetId="2" r:id="rId2"/>
  </sheets>
  <externalReferences>
    <externalReference r:id="rId3"/>
  </externalReferences>
  <definedNames>
    <definedName name="_xlnm._FilterDatabase" localSheetId="0" hidden="1">Sheet1!$A$6:$M$63</definedName>
    <definedName name="_xlnm.Print_Area" localSheetId="0">Sheet1!$A$1:$M$14</definedName>
    <definedName name="_xlnm.Print_Titles" localSheetId="0">Sheet1!$1:$7</definedName>
  </definedNames>
  <calcPr calcId="145621"/>
</workbook>
</file>

<file path=xl/calcChain.xml><?xml version="1.0" encoding="utf-8"?>
<calcChain xmlns="http://schemas.openxmlformats.org/spreadsheetml/2006/main">
  <c r="H36" i="1" l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G8" i="1" l="1"/>
  <c r="G9" i="1"/>
  <c r="G10" i="1"/>
  <c r="G12" i="1"/>
  <c r="G11" i="1"/>
  <c r="G13" i="1"/>
  <c r="G14" i="1"/>
  <c r="G15" i="1"/>
</calcChain>
</file>

<file path=xl/sharedStrings.xml><?xml version="1.0" encoding="utf-8"?>
<sst xmlns="http://schemas.openxmlformats.org/spreadsheetml/2006/main" count="472" uniqueCount="246">
  <si>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</si>
  <si>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</si>
  <si>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</si>
  <si>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</si>
  <si>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</si>
  <si>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</si>
  <si>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</si>
  <si>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</si>
  <si>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</si>
  <si>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</si>
  <si>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</si>
  <si>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</si>
  <si>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</si>
  <si>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Comments 
(Optional, as required)
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</si>
  <si>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</si>
  <si>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</si>
  <si>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</si>
  <si>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</si>
  <si>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</si>
  <si>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</si>
  <si>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</si>
  <si>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</si>
  <si>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</si>
  <si>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100 Open competitive process</t>
  </si>
  <si>
    <t>200 Direct Award - Public sector organization</t>
  </si>
  <si>
    <t>201 Direct Award - Sole source</t>
  </si>
  <si>
    <t>202 Direct Award - Emergency</t>
  </si>
  <si>
    <t>203 Direct Award - Security, order, etc.</t>
  </si>
  <si>
    <t>204 Direct Award - Confidentiality</t>
  </si>
  <si>
    <t>205 Direct Award - Notice of Intent (No substantiated objections)</t>
  </si>
  <si>
    <t>206 Direct Award - Permitted under another corporate policy or legislation</t>
  </si>
  <si>
    <t>207 Direct Award - Services and Construction Under $25,000</t>
  </si>
  <si>
    <t>208 Direct Award - Shared Cost Arrangement (Financial Assistance)</t>
  </si>
  <si>
    <t>209 Direct Award - Shared Cost Arrangement</t>
  </si>
  <si>
    <t>400 Selected vendor from pre-qualification list</t>
  </si>
  <si>
    <t>401 Competition among vendors on a pre-qualification list</t>
  </si>
  <si>
    <t>500 Purchase from a Corporate Supply Arrangement (CSA)</t>
  </si>
  <si>
    <t>600 Other purchase process</t>
  </si>
  <si>
    <t>601 Continuing Service Agreements</t>
  </si>
  <si>
    <t>602 Other - Shared Cost Arrangement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</si>
  <si>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</si>
  <si>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</si>
  <si>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</si>
  <si>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</si>
  <si>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</si>
  <si>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</si>
  <si>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</si>
  <si>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300 Competitive process among selected vendors (Construction and Services under $75,000)</t>
  </si>
  <si>
    <t>AG</t>
  </si>
  <si>
    <t>FY19 - Q1</t>
  </si>
  <si>
    <t>Prosecution Services</t>
  </si>
  <si>
    <t>Court Services</t>
  </si>
  <si>
    <t>Justice Services Branch</t>
  </si>
  <si>
    <t>Gaming Policy &amp; Enforcement Branch</t>
  </si>
  <si>
    <t>Information Systems Branch</t>
  </si>
  <si>
    <t>ATCJB191530400003</t>
  </si>
  <si>
    <t>ATCSB191523405</t>
  </si>
  <si>
    <t>ATCSB191523412</t>
  </si>
  <si>
    <t>ATCSB191523501</t>
  </si>
  <si>
    <t>ATCSB191523505</t>
  </si>
  <si>
    <t>ATCSB191523510</t>
  </si>
  <si>
    <t>ATCSB191523522</t>
  </si>
  <si>
    <t>ATJSB1815DBA3001A</t>
  </si>
  <si>
    <t>ATJSB1815DBA3002A</t>
  </si>
  <si>
    <t>ATJSB1815DBA3003A</t>
  </si>
  <si>
    <t>ATJSB1815DBA3004A</t>
  </si>
  <si>
    <t>ATJSB1815DBA3005A</t>
  </si>
  <si>
    <t>ATJSB1915068001</t>
  </si>
  <si>
    <t>ATJSB19150840001</t>
  </si>
  <si>
    <t>ATJSB1915086001</t>
  </si>
  <si>
    <t>ATJSB1915086004</t>
  </si>
  <si>
    <t>ATJSB1915098001</t>
  </si>
  <si>
    <t>ATJSB1915257001</t>
  </si>
  <si>
    <t>ATJSB1915257002</t>
  </si>
  <si>
    <t>ATJSB1915DAE0001</t>
  </si>
  <si>
    <t>ATLCLB1577506</t>
  </si>
  <si>
    <t>GPEB-1815J81-SPRI-A</t>
  </si>
  <si>
    <t>GPEB-1915J70-04</t>
  </si>
  <si>
    <t>GPEB-1915J70-05</t>
  </si>
  <si>
    <t>GPEB-1915J70-06</t>
  </si>
  <si>
    <t>GPEB-1915J70-07</t>
  </si>
  <si>
    <t>GPEB-1915J81-AHAL</t>
  </si>
  <si>
    <t>GPEB-1915J81-ARIC</t>
  </si>
  <si>
    <t>GPEB-1915J81-ASER</t>
  </si>
  <si>
    <t>GPEB-1915J81-AVOG</t>
  </si>
  <si>
    <t>GPEB-1915J81-DDIO</t>
  </si>
  <si>
    <t>GPEB-1915J81-FCON-P</t>
  </si>
  <si>
    <t>GPEB-1915J81-KZAC</t>
  </si>
  <si>
    <t>GPEB-1915J81-MRCC</t>
  </si>
  <si>
    <t>GPEB-1915J81-MSHE-G</t>
  </si>
  <si>
    <t>GPEB-1915J81-MSIG-G</t>
  </si>
  <si>
    <t>GPEB-1915J81-RGAZ</t>
  </si>
  <si>
    <t>GPEB-1915J81-SHUS</t>
  </si>
  <si>
    <t>GPEB-1915J81-SHUS-G</t>
  </si>
  <si>
    <t>GPEB-1915J81-VLOZ</t>
  </si>
  <si>
    <t>JPS181AGISB191504812</t>
  </si>
  <si>
    <t>JPS184AGLCL191577504</t>
  </si>
  <si>
    <t>JPS187AGLCL191577505</t>
  </si>
  <si>
    <t>NOBLE, KATHLEEN ELIZABETH</t>
  </si>
  <si>
    <t>COURTHOUSE TECHNOLOGIES LTD.</t>
  </si>
  <si>
    <t>MC SQUARED SYSTEM DESIGN GROUP, INC.</t>
  </si>
  <si>
    <t>JUSTICE INSTITUTE OF BRITISH COLUMBIA - CENTRE FOR CONFLICT RESOLUTION</t>
  </si>
  <si>
    <t>MACAULEY &amp; ASSOCIATES CONSULTING INC.</t>
  </si>
  <si>
    <t>ACRODEX INC.</t>
  </si>
  <si>
    <t>KLA CONSULTING</t>
  </si>
  <si>
    <t>JUSTICE EDUCATION SOCIETY OF BRITISH COLUMBIA</t>
  </si>
  <si>
    <t>OAKHILL COUNSELLING AND MEDIATION LTD.</t>
  </si>
  <si>
    <t>FAMILY SERVICES OF GREATER VICTORIA SOCIETY</t>
  </si>
  <si>
    <t>POOLE, PETER DANIEL</t>
  </si>
  <si>
    <t>RUSS GRABB AND ASSOCIATES INC.</t>
  </si>
  <si>
    <t>LEGAL SERVICES SOCIETY</t>
  </si>
  <si>
    <t>THEMIS PROGRAM MANAGEMENT AND CONSULTING LIMITED</t>
  </si>
  <si>
    <t>DYE &amp; DURHAM CORPORATION</t>
  </si>
  <si>
    <t>TARBELL, HAROLD</t>
  </si>
  <si>
    <t>MEDIATE BC SOCIETY</t>
  </si>
  <si>
    <t>COMMUNITY LEGAL ASSISTANCE SOCIETY</t>
  </si>
  <si>
    <t>PRINGLE, SHERI LYNN</t>
  </si>
  <si>
    <t>WEETMAN, JOANNE M, DR</t>
  </si>
  <si>
    <t>PERSICUS EQUINE VETERINARY SERVICES LTD.</t>
  </si>
  <si>
    <t>NIEGOS, CAROLINE</t>
  </si>
  <si>
    <t>VILVANG, ALEXANDRA</t>
  </si>
  <si>
    <t>HALL, ADAM PATRICK</t>
  </si>
  <si>
    <t>RICE, ALLISON MARIE</t>
  </si>
  <si>
    <t>SERZISKO, ANDRE</t>
  </si>
  <si>
    <t>VOGHT, ANGELA MARIE</t>
  </si>
  <si>
    <t>DION, DENNIS</t>
  </si>
  <si>
    <t>FANTASTIC CONSULTING LTD.</t>
  </si>
  <si>
    <t>ZACHARIAS, KATIANA</t>
  </si>
  <si>
    <t>MINDRIGHT COUNSELLING &amp; CONSULTING INC.</t>
  </si>
  <si>
    <t>SHEWELL, MICHELLE</t>
  </si>
  <si>
    <t>SIGSWORTH, MARGARET</t>
  </si>
  <si>
    <t>GAZZOLA, ROBERT JAMES</t>
  </si>
  <si>
    <t>HUSK, SHANNON</t>
  </si>
  <si>
    <t>MARKHAM, SABINA M</t>
  </si>
  <si>
    <t>LOZECZNIK STUARDO, VANESSA</t>
  </si>
  <si>
    <t>KANAWA MANAGEMENT CONSULTING INC.</t>
  </si>
  <si>
    <t>Review current support staff job profiles and providing advice on updating and/or new job profiles</t>
  </si>
  <si>
    <t>Jury Management System (JMS) vendor general support</t>
  </si>
  <si>
    <t xml:space="preserve">System Design Consultation </t>
  </si>
  <si>
    <t>Maintain and manage the Sheriff Academy - Sheriff Recruit Training</t>
  </si>
  <si>
    <t>Economic modelling and resuource analysis</t>
  </si>
  <si>
    <t>Video Conferencing technical infrastructure hardware/software support &amp; maintenance</t>
  </si>
  <si>
    <t>Workflow analysis, performance measurement and evaluation, eGovernment projects</t>
  </si>
  <si>
    <t>IJS implementation</t>
  </si>
  <si>
    <t>FY19 LSS Transfer Payments</t>
  </si>
  <si>
    <t>FY19 Transfer Payments</t>
  </si>
  <si>
    <t>FY19 Process Server Services</t>
  </si>
  <si>
    <t>Spring 2018 Summit Facilitator</t>
  </si>
  <si>
    <t>Mediator Rosters</t>
  </si>
  <si>
    <t>Human Rights Clinic</t>
  </si>
  <si>
    <t>Online Parenting After Separation Maintenance</t>
  </si>
  <si>
    <t>LCLB IT - Financial Risk and Review</t>
  </si>
  <si>
    <t>Responsible Gambling - Clinical Service Provider</t>
  </si>
  <si>
    <t>Horse Racing Veterinarian</t>
  </si>
  <si>
    <t>JES PAS contract</t>
  </si>
  <si>
    <t>JES New West Parenting After Separation ATJSB1815DBA3002A</t>
  </si>
  <si>
    <t>Oakhill Poco Parenting After Separation ATJSB1815DBA3003A</t>
  </si>
  <si>
    <t>FSGV Parenting After Separation ATJSB1815DBA3004A</t>
  </si>
  <si>
    <t>Parenting After Separation Peter Poole ATJSB1815DBA3005A</t>
  </si>
  <si>
    <t>GPEB-1915J81-MFUN-G</t>
  </si>
  <si>
    <t>1032454 B.C. LTD</t>
  </si>
  <si>
    <t>Responsible Gambling - Gam Info Rep (GIR) Outreach Service Provider</t>
  </si>
  <si>
    <t xml:space="preserve"> </t>
  </si>
  <si>
    <t>Responsible Gambling-  Prevention Service Provider</t>
  </si>
  <si>
    <t>GPEB-1915J81-SMAR- G</t>
  </si>
  <si>
    <t>Responsible Gambling-  Provincial Prevention Services Coordinator</t>
  </si>
  <si>
    <t>Provincial Indigenous Clinical &amp; Prevention Services Coordinator</t>
  </si>
  <si>
    <t>C17DEVI01</t>
  </si>
  <si>
    <t xml:space="preserve">Liquor and Cannabis Regulation Branch </t>
  </si>
  <si>
    <t xml:space="preserve">Paul Devine </t>
  </si>
  <si>
    <t xml:space="preserve">LCRB - Hearing and adjudication delegate </t>
  </si>
  <si>
    <t>March 31, 2019 with options to renew for2 additional years</t>
  </si>
  <si>
    <t>End date of this amendment Mar 31/19</t>
  </si>
  <si>
    <t>C17FLOO02</t>
  </si>
  <si>
    <t>Dianne Flood</t>
  </si>
  <si>
    <t>C17POOL04</t>
  </si>
  <si>
    <t>Nerys Poole</t>
  </si>
  <si>
    <t>C17ROGE05</t>
  </si>
  <si>
    <t>Robert John Rogers</t>
  </si>
  <si>
    <t>ATLCLB181577701</t>
  </si>
  <si>
    <t>Malysh Assoicates Consulting Inc</t>
  </si>
  <si>
    <t>LCRB  - Fit and Proper Forensic Auditing</t>
  </si>
  <si>
    <t>March 31 2019 with options to renew for 1 additional years</t>
  </si>
  <si>
    <t>ATLCLB181577702</t>
  </si>
  <si>
    <t>Thelma Siglos</t>
  </si>
  <si>
    <t>ATLCLB1577501</t>
  </si>
  <si>
    <t xml:space="preserve">Computronix (Canada) Ltd. </t>
  </si>
  <si>
    <t>LCRB - Support, upgrades and maintenance of line of business application (POSSE)</t>
  </si>
  <si>
    <t>JPS184AGLCL181577502</t>
  </si>
  <si>
    <t>Quartech Systems Ltd</t>
  </si>
  <si>
    <t xml:space="preserve">Liquor Licensing Program - IT System - Requirements, specifications, design, development and implementation services </t>
  </si>
  <si>
    <t>Statement of work A/G - see L Bjelde/ Change Order April 1/18</t>
  </si>
  <si>
    <t>JPS184AGLCL181577503</t>
  </si>
  <si>
    <t>Statement of work A/G - see L Bjelde/ Change Orders April 1/18 and July 9/18</t>
  </si>
  <si>
    <t>Statement of work A/G - see L Bjelde/ Change Order July 9/18</t>
  </si>
  <si>
    <t>ATLCLB181577507</t>
  </si>
  <si>
    <t>Steven Tribe</t>
  </si>
  <si>
    <t>LCLB Financial Model Support</t>
  </si>
  <si>
    <t>ATLCLB181577505</t>
  </si>
  <si>
    <t>TallSky Consulting Group</t>
  </si>
  <si>
    <t>LCLB HR Recruitment and Development Services</t>
  </si>
  <si>
    <t>Willowtree Consulting Inc</t>
  </si>
  <si>
    <t>LCLB - Program and Project Management Services</t>
  </si>
  <si>
    <t>Statement of work A/G - see L Bjelde</t>
  </si>
  <si>
    <t xml:space="preserve">$             18,125.00 </t>
  </si>
  <si>
    <t xml:space="preserve"> $       18,125.00 </t>
  </si>
  <si>
    <t xml:space="preserve"> $         36,250.00 </t>
  </si>
  <si>
    <t>Parenting after separation - Vancouver</t>
  </si>
  <si>
    <t xml:space="preserve">$             14,025.00 </t>
  </si>
  <si>
    <t xml:space="preserve"> $       14,025.00 </t>
  </si>
  <si>
    <t xml:space="preserve"> $         28,050.00 </t>
  </si>
  <si>
    <t>Parenting after separation - New Westminster</t>
  </si>
  <si>
    <t xml:space="preserve">$             12,410.00 </t>
  </si>
  <si>
    <t xml:space="preserve"> $       12,410.00 </t>
  </si>
  <si>
    <t xml:space="preserve"> $         24,820.00 </t>
  </si>
  <si>
    <t>Parenting after separation - Port Coquitlam</t>
  </si>
  <si>
    <t xml:space="preserve">$             16,250.00 </t>
  </si>
  <si>
    <t xml:space="preserve"> $       16,250.00 </t>
  </si>
  <si>
    <t xml:space="preserve"> $         32,500.00 </t>
  </si>
  <si>
    <t>Parenting after separation - Greater Victoria</t>
  </si>
  <si>
    <t>Parenting after separation - Nanaimo</t>
  </si>
  <si>
    <t xml:space="preserve"> $                       -   </t>
  </si>
  <si>
    <t>Legal Aid</t>
  </si>
  <si>
    <t xml:space="preserve">$    18,448,000.00 </t>
  </si>
  <si>
    <t xml:space="preserve"> $     366,000.00 </t>
  </si>
  <si>
    <t xml:space="preserve"> $18,814,000.00 </t>
  </si>
  <si>
    <t xml:space="preserve">Family Maintenance Enforcement Program </t>
  </si>
  <si>
    <t xml:space="preserve">$          217,000.00 </t>
  </si>
  <si>
    <t xml:space="preserve"> $      217,000.00 </t>
  </si>
  <si>
    <t xml:space="preserve">$       1,348,000.00 </t>
  </si>
  <si>
    <t xml:space="preserve"> $   1,348,000.00 </t>
  </si>
  <si>
    <t xml:space="preserve">$             33,000.00 </t>
  </si>
  <si>
    <t xml:space="preserve"> $         33,000.00 </t>
  </si>
  <si>
    <t>Online Parenting After Separation</t>
  </si>
  <si>
    <t xml:space="preserve">$             35,000.00 </t>
  </si>
  <si>
    <t xml:space="preserve"> $         35,000.00 </t>
  </si>
  <si>
    <t xml:space="preserve">Service of documents on respondents - Interjurisdictional Support Orders </t>
  </si>
  <si>
    <t xml:space="preserve">$             12,000.00 </t>
  </si>
  <si>
    <t xml:space="preserve"> $             500.00 </t>
  </si>
  <si>
    <t xml:space="preserve"> $         12,500.00 </t>
  </si>
  <si>
    <t>Spring 2018 Justice Summit Facilitator</t>
  </si>
  <si>
    <t xml:space="preserve">$             22,000.00 </t>
  </si>
  <si>
    <t xml:space="preserve"> $          4,000.00 </t>
  </si>
  <si>
    <t xml:space="preserve"> $         26,000.00 </t>
  </si>
  <si>
    <t>Indigenous Justice Strategy implementation</t>
  </si>
  <si>
    <t>JSB-ISB Business Transformation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</si>
</sst>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[$-1009]mmmm\ d\,\ yyyy;@"/>
    <numFmt numFmtId="165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/>
      <bottom style="thick">
        <color rgb="FF0E487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165" fontId="4" fillId="0" borderId="0" applyFont="0" applyFill="0" applyBorder="0" applyAlignment="0" applyProtection="0"/>
    <xf numFmtId="0" fontId="2" fillId="0" borderId="0"/>
    <xf numFmtId="165" fontId="4" fillId="0" borderId="0" applyFont="0" applyFill="0" applyBorder="0" applyAlignment="0" applyProtection="0"/>
    <xf numFmtId="0" fontId="3" fillId="0" borderId="0"/>
    <xf numFmtId="44" fontId="2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5" fillId="0" borderId="0" xfId="0" applyFont="1" applyBorder="1"/>
    <xf numFmtId="0" fontId="6" fillId="0" borderId="0" xfId="0" applyFont="1" applyBorder="1" applyAlignment="1">
      <alignment horizontal="right"/>
    </xf>
    <xf numFmtId="44" fontId="5" fillId="0" borderId="0" xfId="6" applyFont="1" applyBorder="1"/>
    <xf numFmtId="0" fontId="5" fillId="0" borderId="0" xfId="0" applyFont="1"/>
    <xf numFmtId="0" fontId="7" fillId="0" borderId="0" xfId="0" applyFont="1" applyBorder="1" applyAlignment="1">
      <alignment horizontal="right"/>
    </xf>
    <xf numFmtId="0" fontId="8" fillId="0" borderId="0" xfId="0" applyFont="1" applyBorder="1"/>
    <xf numFmtId="0" fontId="9" fillId="3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horizontal="center" vertical="center" wrapText="1"/>
    </xf>
    <xf numFmtId="44" fontId="10" fillId="3" borderId="3" xfId="6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11" fillId="3" borderId="2" xfId="0" applyFont="1" applyFill="1" applyBorder="1"/>
    <xf numFmtId="0" fontId="12" fillId="3" borderId="2" xfId="0" applyFont="1" applyFill="1" applyBorder="1" applyAlignment="1">
      <alignment horizontal="center" vertical="center" wrapText="1"/>
    </xf>
    <xf numFmtId="44" fontId="12" fillId="3" borderId="2" xfId="6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1" fillId="0" borderId="0" xfId="0" applyFont="1"/>
    <xf numFmtId="0" fontId="5" fillId="0" borderId="0" xfId="0" applyFont="1" applyFill="1" applyBorder="1"/>
    <xf numFmtId="164" fontId="5" fillId="0" borderId="3" xfId="0" applyNumberFormat="1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44" fontId="5" fillId="0" borderId="3" xfId="6" applyFont="1" applyFill="1" applyBorder="1" applyAlignment="1">
      <alignment wrapText="1"/>
    </xf>
  </cellXfs>
  <cellStyles count="7">
    <cellStyle name="Comma 2" xfId="4"/>
    <cellStyle name="Comma 3" xfId="2"/>
    <cellStyle name="Currency" xfId="6" builtinId="4"/>
    <cellStyle name="Normal" xfId="0" builtinId="0"/>
    <cellStyle name="Normal 2" xfId="5"/>
    <cellStyle name="Normal 3" xfId="3"/>
    <cellStyle name="Normal 4" xfId="1"/>
  </cellStyles>
  <dxfs count="0"/>
  <tableStyles count="0" defaultTableStyle="TableStyleMedium2" defaultPivotStyle="PivotStyleLight16"/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schumm\AppData\Local\Microsoft\Windows\Temporary%20Internet%20Files\Content.Outlook\1O4KLZFA\Fiscal%202019%20Q1%20Proactive%20Disclosure%20Contracts%20over%20$10000%20Submission-%20GPEB-24July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cts&gt; $10,000"/>
      <sheetName val="DO NOT DELE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63"/>
  <sheetViews>
    <sheetView tabSelected="1" topLeftCell="D1" zoomScaleNormal="100" zoomScaleSheetLayoutView="100" zoomScalePageLayoutView="70" workbookViewId="0">
      <selection activeCell="J44" sqref="J44"/>
    </sheetView>
  </sheetViews>
  <sheetFormatPr defaultRowHeight="15" outlineLevelRow="1" x14ac:dyDescent="0.25"/>
  <cols>
    <col min="1" max="1" width="3.7109375" style="4" customWidth="1"/>
    <col min="2" max="2" width="16.5703125" style="4" customWidth="1"/>
    <col min="3" max="3" width="22" style="4" customWidth="1"/>
    <col min="4" max="4" width="25.28515625" style="4" bestFit="1" customWidth="1"/>
    <col min="5" max="5" width="27.42578125" style="4" bestFit="1" customWidth="1"/>
    <col min="6" max="6" width="16.28515625" style="6" customWidth="1"/>
    <col min="7" max="7" width="14" style="6" customWidth="1"/>
    <col min="8" max="8" width="14.5703125" style="6" customWidth="1"/>
    <col min="9" max="9" width="24.5703125" style="4" customWidth="1"/>
    <col min="10" max="10" width="38.42578125" style="4" customWidth="1"/>
    <col min="11" max="11" width="24.5703125" style="4" customWidth="1"/>
    <col min="12" max="12" width="30" style="4" customWidth="1"/>
    <col min="13" max="13" width="36.7109375" style="4" customWidth="1"/>
    <col min="14" max="16384" width="9.140625" style="7"/>
  </cols>
  <sheetData>
    <row r="2" spans="1:13" ht="23.25" x14ac:dyDescent="0.35">
      <c r="B2" s="5" t="s">
        <v>8</v>
      </c>
      <c r="C2" s="5"/>
      <c r="D2" s="2" t="s">
        <v>48</v>
      </c>
      <c r="E2" s="2"/>
    </row>
    <row r="3" spans="1:13" ht="8.1" customHeight="1" x14ac:dyDescent="0.3">
      <c r="C3" s="8"/>
      <c r="D3" s="9"/>
    </row>
    <row r="4" spans="1:13" ht="23.25" x14ac:dyDescent="0.35">
      <c r="B4" s="5" t="s">
        <v>9</v>
      </c>
      <c r="C4" s="5"/>
      <c r="D4" s="3" t="s">
        <v>49</v>
      </c>
      <c r="E4" s="3"/>
    </row>
    <row r="5" spans="1:13" x14ac:dyDescent="0.25">
      <c r="D5" s="9"/>
    </row>
    <row r="6" spans="1:13" s="13" customFormat="1" ht="48.75" customHeight="1" x14ac:dyDescent="0.25">
      <c r="A6" s="10"/>
      <c r="B6" s="11" t="s">
        <v>2</v>
      </c>
      <c r="C6" s="11" t="s">
        <v>0</v>
      </c>
      <c r="D6" s="11" t="s">
        <v>17</v>
      </c>
      <c r="E6" s="11" t="s">
        <v>1</v>
      </c>
      <c r="F6" s="12" t="s">
        <v>14</v>
      </c>
      <c r="G6" s="12" t="s">
        <v>16</v>
      </c>
      <c r="H6" s="12" t="s">
        <v>15</v>
      </c>
      <c r="I6" s="11" t="s">
        <v>12</v>
      </c>
      <c r="J6" s="11" t="s">
        <v>11</v>
      </c>
      <c r="K6" s="11" t="s">
        <v>3</v>
      </c>
      <c r="L6" s="11" t="s">
        <v>13</v>
      </c>
      <c r="M6" s="11" t="s">
        <v>10</v>
      </c>
    </row>
    <row r="7" spans="1:13" s="18" customFormat="1" ht="180.75" outlineLevel="1" thickBot="1" x14ac:dyDescent="0.25">
      <c r="A7" s="14"/>
      <c r="B7" s="15" t="s">
        <v>4</v>
      </c>
      <c r="C7" s="15" t="s">
        <v>7</v>
      </c>
      <c r="D7" s="15" t="s">
        <v>21</v>
      </c>
      <c r="E7" s="15" t="s">
        <v>6</v>
      </c>
      <c r="F7" s="16" t="s">
        <v>18</v>
      </c>
      <c r="G7" s="16" t="s">
        <v>19</v>
      </c>
      <c r="H7" s="16" t="s">
        <v>20</v>
      </c>
      <c r="I7" s="15" t="s">
        <v>45</v>
      </c>
      <c r="J7" s="17" t="s">
        <v>22</v>
      </c>
      <c r="K7" s="15" t="s">
        <v>5</v>
      </c>
      <c r="L7" s="17" t="s">
        <v>46</v>
      </c>
      <c r="M7" s="15" t="s">
        <v>40</v>
      </c>
    </row>
    <row r="8" spans="1:13" ht="30.75" thickTop="1" x14ac:dyDescent="0.25">
      <c r="A8" s="19"/>
      <c r="B8" s="20">
        <v>43191</v>
      </c>
      <c r="C8" s="21" t="s">
        <v>56</v>
      </c>
      <c r="D8" s="21" t="s">
        <v>51</v>
      </c>
      <c r="E8" s="21" t="s">
        <v>99</v>
      </c>
      <c r="F8" s="22">
        <v>36023.040000000001</v>
      </c>
      <c r="G8" s="22">
        <f t="shared" ref="G8:G15" si="0">+H8-F8</f>
        <v>0</v>
      </c>
      <c r="H8" s="22">
        <v>36023.040000000001</v>
      </c>
      <c r="I8" s="21" t="s">
        <v>43</v>
      </c>
      <c r="J8" s="21" t="s">
        <v>137</v>
      </c>
      <c r="K8" s="20">
        <v>43555</v>
      </c>
      <c r="L8" s="20"/>
      <c r="M8" s="21" t="s">
        <v>25</v>
      </c>
    </row>
    <row r="9" spans="1:13" ht="30" x14ac:dyDescent="0.25">
      <c r="A9" s="19"/>
      <c r="B9" s="20">
        <v>43191</v>
      </c>
      <c r="C9" s="21" t="s">
        <v>57</v>
      </c>
      <c r="D9" s="21" t="s">
        <v>51</v>
      </c>
      <c r="E9" s="21" t="s">
        <v>100</v>
      </c>
      <c r="F9" s="22">
        <v>12000</v>
      </c>
      <c r="G9" s="22">
        <f t="shared" si="0"/>
        <v>2000</v>
      </c>
      <c r="H9" s="22">
        <v>14000</v>
      </c>
      <c r="I9" s="21" t="s">
        <v>43</v>
      </c>
      <c r="J9" s="21" t="s">
        <v>138</v>
      </c>
      <c r="K9" s="20">
        <v>43555</v>
      </c>
      <c r="L9" s="20"/>
      <c r="M9" s="21" t="s">
        <v>25</v>
      </c>
    </row>
    <row r="10" spans="1:13" ht="45" x14ac:dyDescent="0.25">
      <c r="A10" s="19"/>
      <c r="B10" s="20">
        <v>43191</v>
      </c>
      <c r="C10" s="21" t="s">
        <v>58</v>
      </c>
      <c r="D10" s="21" t="s">
        <v>51</v>
      </c>
      <c r="E10" s="21" t="s">
        <v>101</v>
      </c>
      <c r="F10" s="22">
        <v>537500</v>
      </c>
      <c r="G10" s="22">
        <f t="shared" si="0"/>
        <v>102500</v>
      </c>
      <c r="H10" s="22">
        <v>640000</v>
      </c>
      <c r="I10" s="21" t="s">
        <v>41</v>
      </c>
      <c r="J10" s="21" t="s">
        <v>139</v>
      </c>
      <c r="K10" s="20">
        <v>43555</v>
      </c>
      <c r="L10" s="20"/>
      <c r="M10" s="21" t="s">
        <v>24</v>
      </c>
    </row>
    <row r="11" spans="1:13" ht="45" x14ac:dyDescent="0.25">
      <c r="A11" s="19"/>
      <c r="B11" s="20">
        <v>43191</v>
      </c>
      <c r="C11" s="21" t="s">
        <v>60</v>
      </c>
      <c r="D11" s="21" t="s">
        <v>51</v>
      </c>
      <c r="E11" s="21" t="s">
        <v>103</v>
      </c>
      <c r="F11" s="22">
        <v>24000</v>
      </c>
      <c r="G11" s="22">
        <f t="shared" si="0"/>
        <v>0</v>
      </c>
      <c r="H11" s="22">
        <v>24000</v>
      </c>
      <c r="I11" s="21" t="s">
        <v>41</v>
      </c>
      <c r="J11" s="21" t="s">
        <v>141</v>
      </c>
      <c r="K11" s="20">
        <v>44286</v>
      </c>
      <c r="L11" s="20"/>
      <c r="M11" s="21" t="s">
        <v>25</v>
      </c>
    </row>
    <row r="12" spans="1:13" ht="30" x14ac:dyDescent="0.25">
      <c r="A12" s="19"/>
      <c r="B12" s="20">
        <v>43206</v>
      </c>
      <c r="C12" s="21" t="s">
        <v>59</v>
      </c>
      <c r="D12" s="21" t="s">
        <v>51</v>
      </c>
      <c r="E12" s="21" t="s">
        <v>102</v>
      </c>
      <c r="F12" s="22">
        <v>50000</v>
      </c>
      <c r="G12" s="22">
        <f t="shared" si="0"/>
        <v>0</v>
      </c>
      <c r="H12" s="22">
        <v>50000</v>
      </c>
      <c r="I12" s="21" t="s">
        <v>41</v>
      </c>
      <c r="J12" s="21" t="s">
        <v>140</v>
      </c>
      <c r="K12" s="20">
        <v>43555</v>
      </c>
      <c r="L12" s="20"/>
      <c r="M12" s="21" t="s">
        <v>35</v>
      </c>
    </row>
    <row r="13" spans="1:13" ht="45" x14ac:dyDescent="0.25">
      <c r="A13" s="19"/>
      <c r="B13" s="20">
        <v>43220</v>
      </c>
      <c r="C13" s="21" t="s">
        <v>61</v>
      </c>
      <c r="D13" s="21" t="s">
        <v>51</v>
      </c>
      <c r="E13" s="21" t="s">
        <v>104</v>
      </c>
      <c r="F13" s="22">
        <v>25000</v>
      </c>
      <c r="G13" s="22">
        <f t="shared" si="0"/>
        <v>0</v>
      </c>
      <c r="H13" s="22">
        <v>25000</v>
      </c>
      <c r="I13" s="21" t="s">
        <v>41</v>
      </c>
      <c r="J13" s="21" t="s">
        <v>142</v>
      </c>
      <c r="K13" s="20">
        <v>43555</v>
      </c>
      <c r="L13" s="20"/>
      <c r="M13" s="21" t="s">
        <v>35</v>
      </c>
    </row>
    <row r="14" spans="1:13" ht="30" x14ac:dyDescent="0.25">
      <c r="A14" s="19"/>
      <c r="B14" s="20">
        <v>43191</v>
      </c>
      <c r="C14" s="21" t="s">
        <v>95</v>
      </c>
      <c r="D14" s="21" t="s">
        <v>54</v>
      </c>
      <c r="E14" s="21" t="s">
        <v>135</v>
      </c>
      <c r="F14" s="22">
        <v>242220</v>
      </c>
      <c r="G14" s="22">
        <f t="shared" si="0"/>
        <v>139520</v>
      </c>
      <c r="H14" s="22">
        <v>381740</v>
      </c>
      <c r="I14" s="21" t="s">
        <v>43</v>
      </c>
      <c r="J14" s="21" t="s">
        <v>245</v>
      </c>
      <c r="K14" s="20">
        <v>43555</v>
      </c>
      <c r="L14" s="20"/>
      <c r="M14" s="21" t="s">
        <v>35</v>
      </c>
    </row>
    <row r="15" spans="1:13" ht="45" x14ac:dyDescent="0.25">
      <c r="A15" s="19"/>
      <c r="B15" s="20">
        <v>43238</v>
      </c>
      <c r="C15" s="21" t="s">
        <v>55</v>
      </c>
      <c r="D15" s="21" t="s">
        <v>50</v>
      </c>
      <c r="E15" s="21" t="s">
        <v>98</v>
      </c>
      <c r="F15" s="22">
        <v>20000</v>
      </c>
      <c r="G15" s="22">
        <f t="shared" si="0"/>
        <v>5000</v>
      </c>
      <c r="H15" s="22">
        <v>25000</v>
      </c>
      <c r="I15" s="21" t="s">
        <v>41</v>
      </c>
      <c r="J15" s="21" t="s">
        <v>136</v>
      </c>
      <c r="K15" s="20">
        <v>43190</v>
      </c>
      <c r="L15" s="20"/>
      <c r="M15" s="21" t="s">
        <v>34</v>
      </c>
    </row>
    <row r="16" spans="1:13" ht="30" x14ac:dyDescent="0.25">
      <c r="A16" s="19"/>
      <c r="B16" s="20">
        <v>43227</v>
      </c>
      <c r="C16" s="21" t="s">
        <v>159</v>
      </c>
      <c r="D16" s="21" t="s">
        <v>53</v>
      </c>
      <c r="E16" s="21" t="s">
        <v>160</v>
      </c>
      <c r="F16" s="22">
        <v>19421.88</v>
      </c>
      <c r="G16" s="22">
        <v>0</v>
      </c>
      <c r="H16" s="22">
        <f t="shared" ref="H16:H36" si="1">F16+G16</f>
        <v>19421.88</v>
      </c>
      <c r="I16" s="21" t="s">
        <v>44</v>
      </c>
      <c r="J16" s="21" t="s">
        <v>161</v>
      </c>
      <c r="K16" s="20">
        <v>43555</v>
      </c>
      <c r="L16" s="20" t="s">
        <v>162</v>
      </c>
      <c r="M16" s="21" t="s">
        <v>34</v>
      </c>
    </row>
    <row r="17" spans="1:13" ht="30" x14ac:dyDescent="0.25">
      <c r="A17" s="19"/>
      <c r="B17" s="20">
        <v>43191</v>
      </c>
      <c r="C17" s="21" t="s">
        <v>85</v>
      </c>
      <c r="D17" s="21" t="s">
        <v>53</v>
      </c>
      <c r="E17" s="21" t="s">
        <v>125</v>
      </c>
      <c r="F17" s="22">
        <v>73000</v>
      </c>
      <c r="G17" s="22">
        <v>0</v>
      </c>
      <c r="H17" s="22">
        <f t="shared" si="1"/>
        <v>73000</v>
      </c>
      <c r="I17" s="21" t="s">
        <v>44</v>
      </c>
      <c r="J17" s="21" t="s">
        <v>152</v>
      </c>
      <c r="K17" s="20">
        <v>43555</v>
      </c>
      <c r="L17" s="20" t="s">
        <v>162</v>
      </c>
      <c r="M17" s="21" t="s">
        <v>34</v>
      </c>
    </row>
    <row r="18" spans="1:13" ht="30" x14ac:dyDescent="0.25">
      <c r="A18" s="19"/>
      <c r="B18" s="20">
        <v>43191</v>
      </c>
      <c r="C18" s="21" t="s">
        <v>86</v>
      </c>
      <c r="D18" s="21" t="s">
        <v>53</v>
      </c>
      <c r="E18" s="21" t="s">
        <v>126</v>
      </c>
      <c r="F18" s="22">
        <v>46500</v>
      </c>
      <c r="G18" s="22">
        <v>20000</v>
      </c>
      <c r="H18" s="22">
        <f t="shared" si="1"/>
        <v>66500</v>
      </c>
      <c r="I18" s="21" t="s">
        <v>44</v>
      </c>
      <c r="J18" s="21" t="s">
        <v>163</v>
      </c>
      <c r="K18" s="20">
        <v>43555</v>
      </c>
      <c r="L18" s="20" t="s">
        <v>162</v>
      </c>
      <c r="M18" s="21" t="s">
        <v>34</v>
      </c>
    </row>
    <row r="19" spans="1:13" ht="30" x14ac:dyDescent="0.25">
      <c r="A19" s="19"/>
      <c r="B19" s="20">
        <v>43191</v>
      </c>
      <c r="C19" s="21" t="s">
        <v>91</v>
      </c>
      <c r="D19" s="21" t="s">
        <v>53</v>
      </c>
      <c r="E19" s="21" t="s">
        <v>131</v>
      </c>
      <c r="F19" s="22">
        <v>97500</v>
      </c>
      <c r="G19" s="22">
        <v>0</v>
      </c>
      <c r="H19" s="22">
        <f t="shared" si="1"/>
        <v>97500</v>
      </c>
      <c r="I19" s="21" t="s">
        <v>44</v>
      </c>
      <c r="J19" s="21" t="s">
        <v>161</v>
      </c>
      <c r="K19" s="20">
        <v>43555</v>
      </c>
      <c r="L19" s="20" t="s">
        <v>162</v>
      </c>
      <c r="M19" s="21" t="s">
        <v>34</v>
      </c>
    </row>
    <row r="20" spans="1:13" ht="30" x14ac:dyDescent="0.25">
      <c r="A20" s="19"/>
      <c r="B20" s="20">
        <v>43191</v>
      </c>
      <c r="C20" s="21" t="s">
        <v>81</v>
      </c>
      <c r="D20" s="21" t="s">
        <v>53</v>
      </c>
      <c r="E20" s="21" t="s">
        <v>121</v>
      </c>
      <c r="F20" s="22">
        <v>20000</v>
      </c>
      <c r="G20" s="22">
        <v>61000</v>
      </c>
      <c r="H20" s="22">
        <f t="shared" si="1"/>
        <v>81000</v>
      </c>
      <c r="I20" s="21" t="s">
        <v>44</v>
      </c>
      <c r="J20" s="21" t="s">
        <v>163</v>
      </c>
      <c r="K20" s="20">
        <v>43555</v>
      </c>
      <c r="L20" s="20" t="s">
        <v>162</v>
      </c>
      <c r="M20" s="21" t="s">
        <v>34</v>
      </c>
    </row>
    <row r="21" spans="1:13" ht="30" x14ac:dyDescent="0.25">
      <c r="A21" s="19"/>
      <c r="B21" s="20">
        <v>43215</v>
      </c>
      <c r="C21" s="21" t="s">
        <v>92</v>
      </c>
      <c r="D21" s="21" t="s">
        <v>53</v>
      </c>
      <c r="E21" s="21" t="s">
        <v>132</v>
      </c>
      <c r="F21" s="22">
        <v>89600</v>
      </c>
      <c r="G21" s="22">
        <v>0</v>
      </c>
      <c r="H21" s="22">
        <f t="shared" si="1"/>
        <v>89600</v>
      </c>
      <c r="I21" s="21" t="s">
        <v>44</v>
      </c>
      <c r="J21" s="21" t="s">
        <v>163</v>
      </c>
      <c r="K21" s="20">
        <v>43555</v>
      </c>
      <c r="L21" s="20"/>
      <c r="M21" s="21" t="s">
        <v>34</v>
      </c>
    </row>
    <row r="22" spans="1:13" ht="30" x14ac:dyDescent="0.25">
      <c r="A22" s="19"/>
      <c r="B22" s="20">
        <v>43223</v>
      </c>
      <c r="C22" s="21" t="s">
        <v>93</v>
      </c>
      <c r="D22" s="21" t="s">
        <v>53</v>
      </c>
      <c r="E22" s="21" t="s">
        <v>132</v>
      </c>
      <c r="F22" s="22">
        <v>28875</v>
      </c>
      <c r="G22" s="22">
        <v>0</v>
      </c>
      <c r="H22" s="22">
        <f t="shared" si="1"/>
        <v>28875</v>
      </c>
      <c r="I22" s="21" t="s">
        <v>44</v>
      </c>
      <c r="J22" s="21" t="s">
        <v>161</v>
      </c>
      <c r="K22" s="20">
        <v>43555</v>
      </c>
      <c r="L22" s="20" t="s">
        <v>162</v>
      </c>
      <c r="M22" s="21" t="s">
        <v>34</v>
      </c>
    </row>
    <row r="23" spans="1:13" ht="30" x14ac:dyDescent="0.25">
      <c r="A23" s="19"/>
      <c r="B23" s="20">
        <v>43215</v>
      </c>
      <c r="C23" s="21" t="s">
        <v>94</v>
      </c>
      <c r="D23" s="21" t="s">
        <v>53</v>
      </c>
      <c r="E23" s="21" t="s">
        <v>134</v>
      </c>
      <c r="F23" s="22">
        <v>52500</v>
      </c>
      <c r="G23" s="22">
        <v>0</v>
      </c>
      <c r="H23" s="22">
        <f t="shared" si="1"/>
        <v>52500</v>
      </c>
      <c r="I23" s="21" t="s">
        <v>44</v>
      </c>
      <c r="J23" s="21" t="s">
        <v>163</v>
      </c>
      <c r="K23" s="20">
        <v>43555</v>
      </c>
      <c r="L23" s="20" t="s">
        <v>162</v>
      </c>
      <c r="M23" s="21" t="s">
        <v>34</v>
      </c>
    </row>
    <row r="24" spans="1:13" ht="30" x14ac:dyDescent="0.25">
      <c r="A24" s="19"/>
      <c r="B24" s="20">
        <v>43221</v>
      </c>
      <c r="C24" s="21" t="s">
        <v>164</v>
      </c>
      <c r="D24" s="21" t="s">
        <v>53</v>
      </c>
      <c r="E24" s="21" t="s">
        <v>133</v>
      </c>
      <c r="F24" s="22">
        <v>15019.98</v>
      </c>
      <c r="G24" s="22">
        <v>0</v>
      </c>
      <c r="H24" s="22">
        <f t="shared" si="1"/>
        <v>15019.98</v>
      </c>
      <c r="I24" s="21" t="s">
        <v>44</v>
      </c>
      <c r="J24" s="21" t="s">
        <v>161</v>
      </c>
      <c r="K24" s="20">
        <v>43555</v>
      </c>
      <c r="L24" s="20" t="s">
        <v>162</v>
      </c>
      <c r="M24" s="21" t="s">
        <v>34</v>
      </c>
    </row>
    <row r="25" spans="1:13" ht="30" x14ac:dyDescent="0.25">
      <c r="A25" s="19"/>
      <c r="B25" s="20">
        <v>43191</v>
      </c>
      <c r="C25" s="21" t="s">
        <v>88</v>
      </c>
      <c r="D25" s="21" t="s">
        <v>53</v>
      </c>
      <c r="E25" s="21" t="s">
        <v>128</v>
      </c>
      <c r="F25" s="22">
        <v>55000</v>
      </c>
      <c r="G25" s="22">
        <v>0</v>
      </c>
      <c r="H25" s="22">
        <f t="shared" si="1"/>
        <v>55000</v>
      </c>
      <c r="I25" s="21" t="s">
        <v>44</v>
      </c>
      <c r="J25" s="21" t="s">
        <v>152</v>
      </c>
      <c r="K25" s="20">
        <v>43555</v>
      </c>
      <c r="L25" s="20" t="s">
        <v>162</v>
      </c>
      <c r="M25" s="21" t="s">
        <v>34</v>
      </c>
    </row>
    <row r="26" spans="1:13" ht="30" x14ac:dyDescent="0.25">
      <c r="A26" s="19"/>
      <c r="B26" s="20">
        <v>43191</v>
      </c>
      <c r="C26" s="21" t="s">
        <v>79</v>
      </c>
      <c r="D26" s="21" t="s">
        <v>53</v>
      </c>
      <c r="E26" s="21" t="s">
        <v>119</v>
      </c>
      <c r="F26" s="22">
        <v>50000</v>
      </c>
      <c r="G26" s="22">
        <v>0</v>
      </c>
      <c r="H26" s="22">
        <f t="shared" si="1"/>
        <v>50000</v>
      </c>
      <c r="I26" s="21" t="s">
        <v>41</v>
      </c>
      <c r="J26" s="21" t="s">
        <v>153</v>
      </c>
      <c r="K26" s="20">
        <v>43555</v>
      </c>
      <c r="L26" s="20" t="s">
        <v>162</v>
      </c>
      <c r="M26" s="21" t="s">
        <v>25</v>
      </c>
    </row>
    <row r="27" spans="1:13" ht="30" x14ac:dyDescent="0.25">
      <c r="A27" s="19"/>
      <c r="B27" s="20">
        <v>43210</v>
      </c>
      <c r="C27" s="21" t="s">
        <v>78</v>
      </c>
      <c r="D27" s="21" t="s">
        <v>53</v>
      </c>
      <c r="E27" s="21" t="s">
        <v>118</v>
      </c>
      <c r="F27" s="22">
        <v>50000</v>
      </c>
      <c r="G27" s="22">
        <v>0</v>
      </c>
      <c r="H27" s="22">
        <f t="shared" si="1"/>
        <v>50000</v>
      </c>
      <c r="I27" s="21" t="s">
        <v>41</v>
      </c>
      <c r="J27" s="21" t="s">
        <v>153</v>
      </c>
      <c r="K27" s="20">
        <v>43575</v>
      </c>
      <c r="L27" s="20" t="s">
        <v>162</v>
      </c>
      <c r="M27" s="21" t="s">
        <v>25</v>
      </c>
    </row>
    <row r="28" spans="1:13" ht="30" x14ac:dyDescent="0.25">
      <c r="A28" s="19"/>
      <c r="B28" s="20">
        <v>43191</v>
      </c>
      <c r="C28" s="21" t="s">
        <v>76</v>
      </c>
      <c r="D28" s="21" t="s">
        <v>53</v>
      </c>
      <c r="E28" s="21" t="s">
        <v>116</v>
      </c>
      <c r="F28" s="22">
        <v>24479</v>
      </c>
      <c r="G28" s="22">
        <v>58658</v>
      </c>
      <c r="H28" s="22">
        <f t="shared" si="1"/>
        <v>83137</v>
      </c>
      <c r="I28" s="21" t="s">
        <v>44</v>
      </c>
      <c r="J28" s="21" t="s">
        <v>163</v>
      </c>
      <c r="K28" s="20">
        <v>43555</v>
      </c>
      <c r="L28" s="20" t="s">
        <v>162</v>
      </c>
      <c r="M28" s="21" t="s">
        <v>34</v>
      </c>
    </row>
    <row r="29" spans="1:13" ht="30" x14ac:dyDescent="0.25">
      <c r="A29" s="19"/>
      <c r="B29" s="20">
        <v>43191</v>
      </c>
      <c r="C29" s="21" t="s">
        <v>82</v>
      </c>
      <c r="D29" s="21" t="s">
        <v>53</v>
      </c>
      <c r="E29" s="21" t="s">
        <v>122</v>
      </c>
      <c r="F29" s="22">
        <v>90000</v>
      </c>
      <c r="G29" s="22">
        <v>0</v>
      </c>
      <c r="H29" s="22">
        <f t="shared" si="1"/>
        <v>90000</v>
      </c>
      <c r="I29" s="21" t="s">
        <v>44</v>
      </c>
      <c r="J29" s="21" t="s">
        <v>152</v>
      </c>
      <c r="K29" s="20">
        <v>43555</v>
      </c>
      <c r="L29" s="20" t="s">
        <v>162</v>
      </c>
      <c r="M29" s="21" t="s">
        <v>34</v>
      </c>
    </row>
    <row r="30" spans="1:13" ht="30" x14ac:dyDescent="0.25">
      <c r="A30" s="19"/>
      <c r="B30" s="20">
        <v>43191</v>
      </c>
      <c r="C30" s="21" t="s">
        <v>83</v>
      </c>
      <c r="D30" s="21" t="s">
        <v>53</v>
      </c>
      <c r="E30" s="21" t="s">
        <v>123</v>
      </c>
      <c r="F30" s="22">
        <v>135000</v>
      </c>
      <c r="G30" s="22">
        <v>55000</v>
      </c>
      <c r="H30" s="22">
        <f t="shared" si="1"/>
        <v>190000</v>
      </c>
      <c r="I30" s="21" t="s">
        <v>44</v>
      </c>
      <c r="J30" s="21" t="s">
        <v>165</v>
      </c>
      <c r="K30" s="20">
        <v>43555</v>
      </c>
      <c r="L30" s="20" t="s">
        <v>162</v>
      </c>
      <c r="M30" s="21" t="s">
        <v>34</v>
      </c>
    </row>
    <row r="31" spans="1:13" ht="30" x14ac:dyDescent="0.25">
      <c r="A31" s="19"/>
      <c r="B31" s="20">
        <v>43191</v>
      </c>
      <c r="C31" s="21" t="s">
        <v>89</v>
      </c>
      <c r="D31" s="21" t="s">
        <v>53</v>
      </c>
      <c r="E31" s="21" t="s">
        <v>129</v>
      </c>
      <c r="F31" s="22">
        <v>46375</v>
      </c>
      <c r="G31" s="22">
        <v>0</v>
      </c>
      <c r="H31" s="22">
        <f t="shared" si="1"/>
        <v>46375</v>
      </c>
      <c r="I31" s="21" t="s">
        <v>44</v>
      </c>
      <c r="J31" s="21" t="s">
        <v>161</v>
      </c>
      <c r="K31" s="20">
        <v>43555</v>
      </c>
      <c r="L31" s="20" t="s">
        <v>162</v>
      </c>
      <c r="M31" s="21" t="s">
        <v>34</v>
      </c>
    </row>
    <row r="32" spans="1:13" ht="30" x14ac:dyDescent="0.25">
      <c r="A32" s="19"/>
      <c r="B32" s="20">
        <v>43227</v>
      </c>
      <c r="C32" s="21" t="s">
        <v>90</v>
      </c>
      <c r="D32" s="21" t="s">
        <v>53</v>
      </c>
      <c r="E32" s="21" t="s">
        <v>130</v>
      </c>
      <c r="F32" s="22">
        <v>81583</v>
      </c>
      <c r="G32" s="22">
        <v>0</v>
      </c>
      <c r="H32" s="22">
        <f t="shared" si="1"/>
        <v>81583</v>
      </c>
      <c r="I32" s="21" t="s">
        <v>44</v>
      </c>
      <c r="J32" s="21" t="s">
        <v>161</v>
      </c>
      <c r="K32" s="20">
        <v>43555</v>
      </c>
      <c r="L32" s="20" t="s">
        <v>162</v>
      </c>
      <c r="M32" s="21" t="s">
        <v>34</v>
      </c>
    </row>
    <row r="33" spans="1:13" ht="30" x14ac:dyDescent="0.25">
      <c r="A33" s="19"/>
      <c r="B33" s="20">
        <v>43246</v>
      </c>
      <c r="C33" s="21" t="s">
        <v>80</v>
      </c>
      <c r="D33" s="21" t="s">
        <v>53</v>
      </c>
      <c r="E33" s="21" t="s">
        <v>120</v>
      </c>
      <c r="F33" s="22">
        <v>12000</v>
      </c>
      <c r="G33" s="22">
        <v>0</v>
      </c>
      <c r="H33" s="22">
        <f t="shared" si="1"/>
        <v>12000</v>
      </c>
      <c r="I33" s="21" t="s">
        <v>41</v>
      </c>
      <c r="J33" s="21" t="s">
        <v>153</v>
      </c>
      <c r="K33" s="20">
        <v>43610</v>
      </c>
      <c r="L33" s="20" t="s">
        <v>162</v>
      </c>
      <c r="M33" s="21" t="s">
        <v>25</v>
      </c>
    </row>
    <row r="34" spans="1:13" ht="30" x14ac:dyDescent="0.25">
      <c r="A34" s="19"/>
      <c r="B34" s="20">
        <v>43191</v>
      </c>
      <c r="C34" s="21" t="s">
        <v>84</v>
      </c>
      <c r="D34" s="21" t="s">
        <v>53</v>
      </c>
      <c r="E34" s="21" t="s">
        <v>124</v>
      </c>
      <c r="F34" s="22">
        <v>145000</v>
      </c>
      <c r="G34" s="22">
        <v>0</v>
      </c>
      <c r="H34" s="22">
        <f t="shared" si="1"/>
        <v>145000</v>
      </c>
      <c r="I34" s="21" t="s">
        <v>44</v>
      </c>
      <c r="J34" s="21" t="s">
        <v>166</v>
      </c>
      <c r="K34" s="20">
        <v>43555</v>
      </c>
      <c r="L34" s="20" t="s">
        <v>162</v>
      </c>
      <c r="M34" s="21" t="s">
        <v>34</v>
      </c>
    </row>
    <row r="35" spans="1:13" ht="30" x14ac:dyDescent="0.25">
      <c r="A35" s="19"/>
      <c r="B35" s="20">
        <v>43191</v>
      </c>
      <c r="C35" s="21" t="s">
        <v>77</v>
      </c>
      <c r="D35" s="21" t="s">
        <v>53</v>
      </c>
      <c r="E35" s="21" t="s">
        <v>117</v>
      </c>
      <c r="F35" s="22">
        <v>25000</v>
      </c>
      <c r="G35" s="22">
        <v>0</v>
      </c>
      <c r="H35" s="22">
        <f t="shared" si="1"/>
        <v>25000</v>
      </c>
      <c r="I35" s="21" t="s">
        <v>41</v>
      </c>
      <c r="J35" s="21" t="s">
        <v>153</v>
      </c>
      <c r="K35" s="20">
        <v>43555</v>
      </c>
      <c r="L35" s="20" t="s">
        <v>162</v>
      </c>
      <c r="M35" s="21" t="s">
        <v>25</v>
      </c>
    </row>
    <row r="36" spans="1:13" ht="30" x14ac:dyDescent="0.25">
      <c r="A36" s="19"/>
      <c r="B36" s="20">
        <v>43191</v>
      </c>
      <c r="C36" s="21" t="s">
        <v>87</v>
      </c>
      <c r="D36" s="21" t="s">
        <v>53</v>
      </c>
      <c r="E36" s="21" t="s">
        <v>127</v>
      </c>
      <c r="F36" s="22">
        <v>69000</v>
      </c>
      <c r="G36" s="22">
        <v>0</v>
      </c>
      <c r="H36" s="22">
        <f t="shared" si="1"/>
        <v>69000</v>
      </c>
      <c r="I36" s="21" t="s">
        <v>44</v>
      </c>
      <c r="J36" s="21" t="s">
        <v>163</v>
      </c>
      <c r="K36" s="20">
        <v>43555</v>
      </c>
      <c r="L36" s="20" t="s">
        <v>162</v>
      </c>
      <c r="M36" s="21" t="s">
        <v>34</v>
      </c>
    </row>
    <row r="37" spans="1:13" ht="45" x14ac:dyDescent="0.25">
      <c r="A37" s="19"/>
      <c r="B37" s="20">
        <v>42461</v>
      </c>
      <c r="C37" s="21" t="s">
        <v>167</v>
      </c>
      <c r="D37" s="21" t="s">
        <v>168</v>
      </c>
      <c r="E37" s="21" t="s">
        <v>169</v>
      </c>
      <c r="F37" s="22">
        <v>50000</v>
      </c>
      <c r="G37" s="22">
        <v>30000</v>
      </c>
      <c r="H37" s="22">
        <v>130000</v>
      </c>
      <c r="I37" s="21" t="s">
        <v>41</v>
      </c>
      <c r="J37" s="21" t="s">
        <v>170</v>
      </c>
      <c r="K37" s="20" t="s">
        <v>171</v>
      </c>
      <c r="L37" s="20" t="s">
        <v>172</v>
      </c>
      <c r="M37" s="21" t="s">
        <v>23</v>
      </c>
    </row>
    <row r="38" spans="1:13" ht="45" x14ac:dyDescent="0.25">
      <c r="A38" s="19"/>
      <c r="B38" s="20">
        <v>42461</v>
      </c>
      <c r="C38" s="21" t="s">
        <v>173</v>
      </c>
      <c r="D38" s="21" t="s">
        <v>168</v>
      </c>
      <c r="E38" s="21" t="s">
        <v>174</v>
      </c>
      <c r="F38" s="22">
        <v>50000</v>
      </c>
      <c r="G38" s="22">
        <v>30000</v>
      </c>
      <c r="H38" s="22">
        <v>130000</v>
      </c>
      <c r="I38" s="21" t="s">
        <v>41</v>
      </c>
      <c r="J38" s="21" t="s">
        <v>170</v>
      </c>
      <c r="K38" s="20" t="s">
        <v>171</v>
      </c>
      <c r="L38" s="20" t="s">
        <v>172</v>
      </c>
      <c r="M38" s="21" t="s">
        <v>23</v>
      </c>
    </row>
    <row r="39" spans="1:13" ht="45" x14ac:dyDescent="0.25">
      <c r="A39" s="19"/>
      <c r="B39" s="20">
        <v>42461</v>
      </c>
      <c r="C39" s="21" t="s">
        <v>175</v>
      </c>
      <c r="D39" s="21" t="s">
        <v>168</v>
      </c>
      <c r="E39" s="21" t="s">
        <v>176</v>
      </c>
      <c r="F39" s="22">
        <v>50000</v>
      </c>
      <c r="G39" s="22">
        <v>30000</v>
      </c>
      <c r="H39" s="22">
        <v>130000</v>
      </c>
      <c r="I39" s="21" t="s">
        <v>41</v>
      </c>
      <c r="J39" s="21" t="s">
        <v>170</v>
      </c>
      <c r="K39" s="20" t="s">
        <v>171</v>
      </c>
      <c r="L39" s="20" t="s">
        <v>172</v>
      </c>
      <c r="M39" s="21" t="s">
        <v>23</v>
      </c>
    </row>
    <row r="40" spans="1:13" ht="45" x14ac:dyDescent="0.25">
      <c r="A40" s="19"/>
      <c r="B40" s="20">
        <v>42461</v>
      </c>
      <c r="C40" s="21" t="s">
        <v>177</v>
      </c>
      <c r="D40" s="21" t="s">
        <v>168</v>
      </c>
      <c r="E40" s="21" t="s">
        <v>178</v>
      </c>
      <c r="F40" s="22">
        <v>50000</v>
      </c>
      <c r="G40" s="22">
        <v>30000</v>
      </c>
      <c r="H40" s="22">
        <v>130000</v>
      </c>
      <c r="I40" s="21" t="s">
        <v>41</v>
      </c>
      <c r="J40" s="21" t="s">
        <v>170</v>
      </c>
      <c r="K40" s="20" t="s">
        <v>171</v>
      </c>
      <c r="L40" s="20" t="s">
        <v>172</v>
      </c>
      <c r="M40" s="21" t="s">
        <v>23</v>
      </c>
    </row>
    <row r="41" spans="1:13" ht="45" x14ac:dyDescent="0.25">
      <c r="A41" s="19"/>
      <c r="B41" s="20">
        <v>43024</v>
      </c>
      <c r="C41" s="21" t="s">
        <v>179</v>
      </c>
      <c r="D41" s="21" t="s">
        <v>168</v>
      </c>
      <c r="E41" s="21" t="s">
        <v>180</v>
      </c>
      <c r="F41" s="22">
        <v>12000</v>
      </c>
      <c r="G41" s="22">
        <v>12000</v>
      </c>
      <c r="H41" s="22">
        <v>24000</v>
      </c>
      <c r="I41" s="21" t="s">
        <v>41</v>
      </c>
      <c r="J41" s="21" t="s">
        <v>181</v>
      </c>
      <c r="K41" s="20" t="s">
        <v>182</v>
      </c>
      <c r="L41" s="20" t="s">
        <v>172</v>
      </c>
      <c r="M41" s="21" t="s">
        <v>23</v>
      </c>
    </row>
    <row r="42" spans="1:13" ht="45" x14ac:dyDescent="0.25">
      <c r="A42" s="19"/>
      <c r="B42" s="20">
        <v>43024</v>
      </c>
      <c r="C42" s="21" t="s">
        <v>183</v>
      </c>
      <c r="D42" s="21" t="s">
        <v>168</v>
      </c>
      <c r="E42" s="21" t="s">
        <v>184</v>
      </c>
      <c r="F42" s="22">
        <v>18000</v>
      </c>
      <c r="G42" s="22">
        <v>18000</v>
      </c>
      <c r="H42" s="22">
        <v>36000</v>
      </c>
      <c r="I42" s="21" t="s">
        <v>41</v>
      </c>
      <c r="J42" s="21" t="s">
        <v>181</v>
      </c>
      <c r="K42" s="20" t="s">
        <v>182</v>
      </c>
      <c r="L42" s="20" t="s">
        <v>172</v>
      </c>
      <c r="M42" s="21" t="s">
        <v>23</v>
      </c>
    </row>
    <row r="43" spans="1:13" ht="45" x14ac:dyDescent="0.25">
      <c r="A43" s="19"/>
      <c r="B43" s="20">
        <v>43252</v>
      </c>
      <c r="C43" s="21" t="s">
        <v>185</v>
      </c>
      <c r="D43" s="21" t="s">
        <v>168</v>
      </c>
      <c r="E43" s="21" t="s">
        <v>186</v>
      </c>
      <c r="F43" s="22">
        <v>200000</v>
      </c>
      <c r="G43" s="22"/>
      <c r="H43" s="22"/>
      <c r="I43" s="21" t="s">
        <v>43</v>
      </c>
      <c r="J43" s="21" t="s">
        <v>187</v>
      </c>
      <c r="K43" s="20">
        <v>43555</v>
      </c>
      <c r="L43" s="20"/>
      <c r="M43" s="21" t="s">
        <v>29</v>
      </c>
    </row>
    <row r="44" spans="1:13" ht="60" x14ac:dyDescent="0.25">
      <c r="A44" s="19"/>
      <c r="B44" s="20">
        <v>43147</v>
      </c>
      <c r="C44" s="21" t="s">
        <v>188</v>
      </c>
      <c r="D44" s="21" t="s">
        <v>168</v>
      </c>
      <c r="E44" s="21" t="s">
        <v>189</v>
      </c>
      <c r="F44" s="22">
        <v>277600</v>
      </c>
      <c r="G44" s="22">
        <v>388400</v>
      </c>
      <c r="H44" s="22">
        <v>666000</v>
      </c>
      <c r="I44" s="21" t="s">
        <v>43</v>
      </c>
      <c r="J44" s="21" t="s">
        <v>190</v>
      </c>
      <c r="K44" s="20">
        <v>43555</v>
      </c>
      <c r="L44" s="20" t="s">
        <v>191</v>
      </c>
      <c r="M44" s="21" t="s">
        <v>35</v>
      </c>
    </row>
    <row r="45" spans="1:13" ht="60" x14ac:dyDescent="0.25">
      <c r="A45" s="19"/>
      <c r="B45" s="20">
        <v>43147</v>
      </c>
      <c r="C45" s="21" t="s">
        <v>192</v>
      </c>
      <c r="D45" s="21" t="s">
        <v>168</v>
      </c>
      <c r="E45" s="21" t="s">
        <v>189</v>
      </c>
      <c r="F45" s="22">
        <v>134400</v>
      </c>
      <c r="G45" s="22">
        <v>502725</v>
      </c>
      <c r="H45" s="22">
        <v>637125</v>
      </c>
      <c r="I45" s="21" t="s">
        <v>43</v>
      </c>
      <c r="J45" s="21" t="s">
        <v>190</v>
      </c>
      <c r="K45" s="20">
        <v>43555</v>
      </c>
      <c r="L45" s="20" t="s">
        <v>193</v>
      </c>
      <c r="M45" s="21" t="s">
        <v>35</v>
      </c>
    </row>
    <row r="46" spans="1:13" ht="60" x14ac:dyDescent="0.25">
      <c r="A46" s="19"/>
      <c r="B46" s="20">
        <v>43191</v>
      </c>
      <c r="C46" s="21" t="s">
        <v>96</v>
      </c>
      <c r="D46" s="21" t="s">
        <v>168</v>
      </c>
      <c r="E46" s="21" t="s">
        <v>189</v>
      </c>
      <c r="F46" s="22">
        <v>1669500</v>
      </c>
      <c r="G46" s="22">
        <v>62400</v>
      </c>
      <c r="H46" s="22">
        <v>1731900</v>
      </c>
      <c r="I46" s="21" t="s">
        <v>43</v>
      </c>
      <c r="J46" s="21" t="s">
        <v>190</v>
      </c>
      <c r="K46" s="20">
        <v>43555</v>
      </c>
      <c r="L46" s="20" t="s">
        <v>194</v>
      </c>
      <c r="M46" s="21" t="s">
        <v>35</v>
      </c>
    </row>
    <row r="47" spans="1:13" ht="30" x14ac:dyDescent="0.25">
      <c r="A47" s="19"/>
      <c r="B47" s="20">
        <v>43171</v>
      </c>
      <c r="C47" s="21" t="s">
        <v>195</v>
      </c>
      <c r="D47" s="21" t="s">
        <v>168</v>
      </c>
      <c r="E47" s="21" t="s">
        <v>196</v>
      </c>
      <c r="F47" s="22">
        <v>70000</v>
      </c>
      <c r="G47" s="22"/>
      <c r="H47" s="22"/>
      <c r="I47" s="21" t="s">
        <v>41</v>
      </c>
      <c r="J47" s="21" t="s">
        <v>197</v>
      </c>
      <c r="K47" s="20">
        <v>43555</v>
      </c>
      <c r="L47" s="20"/>
      <c r="M47" s="21" t="s">
        <v>34</v>
      </c>
    </row>
    <row r="48" spans="1:13" ht="30" x14ac:dyDescent="0.25">
      <c r="A48" s="19"/>
      <c r="B48" s="20">
        <v>43163</v>
      </c>
      <c r="C48" s="21" t="s">
        <v>198</v>
      </c>
      <c r="D48" s="21" t="s">
        <v>168</v>
      </c>
      <c r="E48" s="21" t="s">
        <v>199</v>
      </c>
      <c r="F48" s="22">
        <v>70000</v>
      </c>
      <c r="G48" s="22"/>
      <c r="H48" s="22"/>
      <c r="I48" s="21" t="s">
        <v>41</v>
      </c>
      <c r="J48" s="21" t="s">
        <v>200</v>
      </c>
      <c r="K48" s="20">
        <v>43555</v>
      </c>
      <c r="L48" s="20"/>
      <c r="M48" s="21" t="s">
        <v>34</v>
      </c>
    </row>
    <row r="49" spans="1:13" ht="30" x14ac:dyDescent="0.25">
      <c r="A49" s="19"/>
      <c r="B49" s="20">
        <v>43191</v>
      </c>
      <c r="C49" s="21" t="s">
        <v>75</v>
      </c>
      <c r="D49" s="21" t="s">
        <v>168</v>
      </c>
      <c r="E49" s="21" t="s">
        <v>196</v>
      </c>
      <c r="F49" s="22">
        <v>25000</v>
      </c>
      <c r="G49" s="22"/>
      <c r="H49" s="22"/>
      <c r="I49" s="21" t="s">
        <v>41</v>
      </c>
      <c r="J49" s="21" t="s">
        <v>151</v>
      </c>
      <c r="K49" s="20">
        <v>43555</v>
      </c>
      <c r="L49" s="20"/>
      <c r="M49" s="21" t="s">
        <v>34</v>
      </c>
    </row>
    <row r="50" spans="1:13" ht="30" x14ac:dyDescent="0.25">
      <c r="A50" s="19"/>
      <c r="B50" s="20">
        <v>43227</v>
      </c>
      <c r="C50" s="21" t="s">
        <v>97</v>
      </c>
      <c r="D50" s="21" t="s">
        <v>168</v>
      </c>
      <c r="E50" s="21" t="s">
        <v>201</v>
      </c>
      <c r="F50" s="22">
        <v>147150</v>
      </c>
      <c r="G50" s="22"/>
      <c r="H50" s="22"/>
      <c r="I50" s="21" t="s">
        <v>43</v>
      </c>
      <c r="J50" s="21" t="s">
        <v>202</v>
      </c>
      <c r="K50" s="20">
        <v>43555</v>
      </c>
      <c r="L50" s="20" t="s">
        <v>203</v>
      </c>
      <c r="M50" s="21" t="s">
        <v>34</v>
      </c>
    </row>
    <row r="51" spans="1:13" ht="30" x14ac:dyDescent="0.25">
      <c r="A51" s="19"/>
      <c r="B51" s="20">
        <v>43191</v>
      </c>
      <c r="C51" s="21" t="s">
        <v>62</v>
      </c>
      <c r="D51" s="21" t="s">
        <v>52</v>
      </c>
      <c r="E51" s="21" t="s">
        <v>105</v>
      </c>
      <c r="F51" s="22" t="s">
        <v>204</v>
      </c>
      <c r="G51" s="22" t="s">
        <v>205</v>
      </c>
      <c r="H51" s="22" t="s">
        <v>206</v>
      </c>
      <c r="I51" s="21" t="s">
        <v>44</v>
      </c>
      <c r="J51" s="21" t="s">
        <v>207</v>
      </c>
      <c r="K51" s="20">
        <v>43921</v>
      </c>
      <c r="L51" s="20" t="s">
        <v>154</v>
      </c>
      <c r="M51" s="21" t="s">
        <v>23</v>
      </c>
    </row>
    <row r="52" spans="1:13" ht="30" x14ac:dyDescent="0.25">
      <c r="A52" s="19"/>
      <c r="B52" s="20">
        <v>43191</v>
      </c>
      <c r="C52" s="21" t="s">
        <v>63</v>
      </c>
      <c r="D52" s="21" t="s">
        <v>52</v>
      </c>
      <c r="E52" s="21" t="s">
        <v>105</v>
      </c>
      <c r="F52" s="22" t="s">
        <v>208</v>
      </c>
      <c r="G52" s="22" t="s">
        <v>209</v>
      </c>
      <c r="H52" s="22" t="s">
        <v>210</v>
      </c>
      <c r="I52" s="21" t="s">
        <v>44</v>
      </c>
      <c r="J52" s="21" t="s">
        <v>211</v>
      </c>
      <c r="K52" s="20">
        <v>43921</v>
      </c>
      <c r="L52" s="20" t="s">
        <v>155</v>
      </c>
      <c r="M52" s="21" t="s">
        <v>23</v>
      </c>
    </row>
    <row r="53" spans="1:13" ht="30" x14ac:dyDescent="0.25">
      <c r="A53" s="19"/>
      <c r="B53" s="20">
        <v>43191</v>
      </c>
      <c r="C53" s="21" t="s">
        <v>64</v>
      </c>
      <c r="D53" s="21" t="s">
        <v>52</v>
      </c>
      <c r="E53" s="21" t="s">
        <v>106</v>
      </c>
      <c r="F53" s="22" t="s">
        <v>212</v>
      </c>
      <c r="G53" s="22" t="s">
        <v>213</v>
      </c>
      <c r="H53" s="22" t="s">
        <v>214</v>
      </c>
      <c r="I53" s="21" t="s">
        <v>44</v>
      </c>
      <c r="J53" s="21" t="s">
        <v>215</v>
      </c>
      <c r="K53" s="20">
        <v>43921</v>
      </c>
      <c r="L53" s="20" t="s">
        <v>156</v>
      </c>
      <c r="M53" s="21" t="s">
        <v>23</v>
      </c>
    </row>
    <row r="54" spans="1:13" ht="30" x14ac:dyDescent="0.25">
      <c r="A54" s="19"/>
      <c r="B54" s="20">
        <v>43191</v>
      </c>
      <c r="C54" s="21" t="s">
        <v>65</v>
      </c>
      <c r="D54" s="21" t="s">
        <v>52</v>
      </c>
      <c r="E54" s="21" t="s">
        <v>107</v>
      </c>
      <c r="F54" s="22" t="s">
        <v>216</v>
      </c>
      <c r="G54" s="22" t="s">
        <v>217</v>
      </c>
      <c r="H54" s="22" t="s">
        <v>218</v>
      </c>
      <c r="I54" s="21" t="s">
        <v>44</v>
      </c>
      <c r="J54" s="21" t="s">
        <v>219</v>
      </c>
      <c r="K54" s="20">
        <v>43921</v>
      </c>
      <c r="L54" s="20" t="s">
        <v>157</v>
      </c>
      <c r="M54" s="21" t="s">
        <v>23</v>
      </c>
    </row>
    <row r="55" spans="1:13" ht="45" x14ac:dyDescent="0.25">
      <c r="A55" s="19"/>
      <c r="B55" s="20">
        <v>43191</v>
      </c>
      <c r="C55" s="21" t="s">
        <v>66</v>
      </c>
      <c r="D55" s="21" t="s">
        <v>52</v>
      </c>
      <c r="E55" s="21" t="s">
        <v>108</v>
      </c>
      <c r="F55" s="22" t="s">
        <v>212</v>
      </c>
      <c r="G55" s="22" t="s">
        <v>213</v>
      </c>
      <c r="H55" s="22" t="s">
        <v>214</v>
      </c>
      <c r="I55" s="21" t="s">
        <v>44</v>
      </c>
      <c r="J55" s="21" t="s">
        <v>220</v>
      </c>
      <c r="K55" s="20">
        <v>43921</v>
      </c>
      <c r="L55" s="20" t="s">
        <v>158</v>
      </c>
      <c r="M55" s="21" t="s">
        <v>23</v>
      </c>
    </row>
    <row r="56" spans="1:13" ht="30" x14ac:dyDescent="0.25">
      <c r="A56" s="19"/>
      <c r="B56" s="20">
        <v>43191</v>
      </c>
      <c r="C56" s="21" t="s">
        <v>68</v>
      </c>
      <c r="D56" s="21" t="s">
        <v>52</v>
      </c>
      <c r="E56" s="21" t="s">
        <v>110</v>
      </c>
      <c r="F56" s="22">
        <v>90889000</v>
      </c>
      <c r="G56" s="22" t="s">
        <v>221</v>
      </c>
      <c r="H56" s="22">
        <v>90889000</v>
      </c>
      <c r="I56" s="21" t="s">
        <v>44</v>
      </c>
      <c r="J56" s="21" t="s">
        <v>222</v>
      </c>
      <c r="K56" s="20">
        <v>43555</v>
      </c>
      <c r="L56" s="20" t="s">
        <v>144</v>
      </c>
      <c r="M56" s="21" t="s">
        <v>39</v>
      </c>
    </row>
    <row r="57" spans="1:13" ht="45" x14ac:dyDescent="0.25">
      <c r="A57" s="19"/>
      <c r="B57" s="20">
        <v>43191</v>
      </c>
      <c r="C57" s="21" t="s">
        <v>69</v>
      </c>
      <c r="D57" s="21" t="s">
        <v>52</v>
      </c>
      <c r="E57" s="21" t="s">
        <v>111</v>
      </c>
      <c r="F57" s="22" t="s">
        <v>223</v>
      </c>
      <c r="G57" s="22" t="s">
        <v>224</v>
      </c>
      <c r="H57" s="22" t="s">
        <v>225</v>
      </c>
      <c r="I57" s="21" t="s">
        <v>44</v>
      </c>
      <c r="J57" s="21" t="s">
        <v>226</v>
      </c>
      <c r="K57" s="20">
        <v>43555</v>
      </c>
      <c r="L57" s="20" t="s">
        <v>145</v>
      </c>
      <c r="M57" s="21" t="s">
        <v>39</v>
      </c>
    </row>
    <row r="58" spans="1:13" ht="30" x14ac:dyDescent="0.25">
      <c r="A58" s="19"/>
      <c r="B58" s="20">
        <v>43191</v>
      </c>
      <c r="C58" s="21" t="s">
        <v>72</v>
      </c>
      <c r="D58" s="21" t="s">
        <v>52</v>
      </c>
      <c r="E58" s="21" t="s">
        <v>114</v>
      </c>
      <c r="F58" s="22" t="s">
        <v>227</v>
      </c>
      <c r="G58" s="22" t="s">
        <v>221</v>
      </c>
      <c r="H58" s="22" t="s">
        <v>228</v>
      </c>
      <c r="I58" s="21" t="s">
        <v>44</v>
      </c>
      <c r="J58" s="21" t="s">
        <v>148</v>
      </c>
      <c r="K58" s="20">
        <v>43555</v>
      </c>
      <c r="L58" s="20" t="s">
        <v>148</v>
      </c>
      <c r="M58" s="21" t="s">
        <v>29</v>
      </c>
    </row>
    <row r="59" spans="1:13" ht="30" x14ac:dyDescent="0.25">
      <c r="A59" s="19"/>
      <c r="B59" s="20">
        <v>43191</v>
      </c>
      <c r="C59" s="21" t="s">
        <v>73</v>
      </c>
      <c r="D59" s="21" t="s">
        <v>52</v>
      </c>
      <c r="E59" s="21" t="s">
        <v>115</v>
      </c>
      <c r="F59" s="22" t="s">
        <v>229</v>
      </c>
      <c r="G59" s="22" t="s">
        <v>221</v>
      </c>
      <c r="H59" s="22" t="s">
        <v>230</v>
      </c>
      <c r="I59" s="21" t="s">
        <v>44</v>
      </c>
      <c r="J59" s="21" t="s">
        <v>149</v>
      </c>
      <c r="K59" s="20">
        <v>43555</v>
      </c>
      <c r="L59" s="20" t="s">
        <v>149</v>
      </c>
      <c r="M59" s="21" t="s">
        <v>29</v>
      </c>
    </row>
    <row r="60" spans="1:13" ht="30" x14ac:dyDescent="0.25">
      <c r="A60" s="19"/>
      <c r="B60" s="20">
        <v>43191</v>
      </c>
      <c r="C60" s="21" t="s">
        <v>74</v>
      </c>
      <c r="D60" s="21" t="s">
        <v>52</v>
      </c>
      <c r="E60" s="21" t="s">
        <v>105</v>
      </c>
      <c r="F60" s="22" t="s">
        <v>231</v>
      </c>
      <c r="G60" s="22" t="s">
        <v>221</v>
      </c>
      <c r="H60" s="22" t="s">
        <v>232</v>
      </c>
      <c r="I60" s="21" t="s">
        <v>44</v>
      </c>
      <c r="J60" s="21" t="s">
        <v>233</v>
      </c>
      <c r="K60" s="20">
        <v>43555</v>
      </c>
      <c r="L60" s="20" t="s">
        <v>150</v>
      </c>
      <c r="M60" s="21" t="s">
        <v>25</v>
      </c>
    </row>
    <row r="61" spans="1:13" ht="30" x14ac:dyDescent="0.25">
      <c r="A61" s="19"/>
      <c r="B61" s="20">
        <v>43206</v>
      </c>
      <c r="C61" s="21" t="s">
        <v>70</v>
      </c>
      <c r="D61" s="21" t="s">
        <v>52</v>
      </c>
      <c r="E61" s="21" t="s">
        <v>112</v>
      </c>
      <c r="F61" s="22" t="s">
        <v>234</v>
      </c>
      <c r="G61" s="22" t="s">
        <v>221</v>
      </c>
      <c r="H61" s="22" t="s">
        <v>235</v>
      </c>
      <c r="I61" s="21" t="s">
        <v>41</v>
      </c>
      <c r="J61" s="21" t="s">
        <v>236</v>
      </c>
      <c r="K61" s="20">
        <v>43555</v>
      </c>
      <c r="L61" s="20" t="s">
        <v>146</v>
      </c>
      <c r="M61" s="21" t="s">
        <v>23</v>
      </c>
    </row>
    <row r="62" spans="1:13" ht="45" x14ac:dyDescent="0.25">
      <c r="A62" s="19"/>
      <c r="B62" s="20">
        <v>43235</v>
      </c>
      <c r="C62" s="21" t="s">
        <v>71</v>
      </c>
      <c r="D62" s="21" t="s">
        <v>52</v>
      </c>
      <c r="E62" s="21" t="s">
        <v>113</v>
      </c>
      <c r="F62" s="22" t="s">
        <v>237</v>
      </c>
      <c r="G62" s="22" t="s">
        <v>238</v>
      </c>
      <c r="H62" s="22" t="s">
        <v>239</v>
      </c>
      <c r="I62" s="21" t="s">
        <v>41</v>
      </c>
      <c r="J62" s="21" t="s">
        <v>240</v>
      </c>
      <c r="K62" s="20">
        <v>43281</v>
      </c>
      <c r="L62" s="20" t="s">
        <v>147</v>
      </c>
      <c r="M62" s="21" t="s">
        <v>47</v>
      </c>
    </row>
    <row r="63" spans="1:13" ht="30" x14ac:dyDescent="0.25">
      <c r="A63" s="19"/>
      <c r="B63" s="20">
        <v>43236</v>
      </c>
      <c r="C63" s="21" t="s">
        <v>67</v>
      </c>
      <c r="D63" s="21" t="s">
        <v>52</v>
      </c>
      <c r="E63" s="21" t="s">
        <v>109</v>
      </c>
      <c r="F63" s="22" t="s">
        <v>241</v>
      </c>
      <c r="G63" s="22" t="s">
        <v>242</v>
      </c>
      <c r="H63" s="22" t="s">
        <v>243</v>
      </c>
      <c r="I63" s="21" t="s">
        <v>41</v>
      </c>
      <c r="J63" s="21" t="s">
        <v>244</v>
      </c>
      <c r="K63" s="20">
        <v>43327</v>
      </c>
      <c r="L63" s="20" t="s">
        <v>143</v>
      </c>
      <c r="M63" s="21" t="s">
        <v>23</v>
      </c>
    </row>
  </sheetData>
  <autoFilter ref="A6:M63"/>
  <sortState ref="B8:M51">
    <sortCondition ref="D8:D51"/>
    <sortCondition ref="B8:B51"/>
  </sortState>
  <dataConsolidate/>
  <mergeCells count="4">
    <mergeCell ref="D2:E2"/>
    <mergeCell ref="D4:E4"/>
    <mergeCell ref="B4:C4"/>
    <mergeCell ref="B2:C2"/>
  </mergeCells>
  <pageMargins left="0.70866141732283472" right="0.70866141732283472" top="0.74803149606299213" bottom="0.74803149606299213" header="0.31496062992125984" footer="0.31496062992125984"/>
  <pageSetup paperSize="5" scale="5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'DO NOT DELETE'!$A$1:$A$4</xm:f>
          </x14:formula1>
          <xm:sqref>I37:I1048576 I8:I15</xm:sqref>
        </x14:dataValidation>
        <x14:dataValidation type="list" allowBlank="1" showInputMessage="1" showErrorMessage="1">
          <x14:formula1>
            <xm:f>'DO NOT DELETE'!$B$1:$B$18</xm:f>
          </x14:formula1>
          <xm:sqref>M37:M1048576 M8:M15</xm:sqref>
        </x14:dataValidation>
        <x14:dataValidation type="list" allowBlank="1" showInputMessage="1" showErrorMessage="1">
          <x14:formula1>
            <xm:f>'[1]DO NOT DELETE'!#REF!</xm:f>
          </x14:formula1>
          <xm:sqref>I16:I36 M16:M36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B12" sqref="B12"/>
    </sheetView>
  </sheetViews>
  <sheetFormatPr defaultRowHeight="15" x14ac:dyDescent="0.25"/>
  <cols>
    <col min="1" max="1" width="87.42578125" customWidth="1"/>
    <col min="2" max="2" width="79.7109375" bestFit="1" customWidth="1"/>
  </cols>
  <sheetData>
    <row r="1" spans="1:3" ht="14.45" x14ac:dyDescent="0.35">
      <c r="A1" s="1" t="s">
        <v>41</v>
      </c>
      <c r="B1" s="1" t="s">
        <v>23</v>
      </c>
      <c r="C1" s="1"/>
    </row>
    <row r="2" spans="1:3" ht="14.45" x14ac:dyDescent="0.35">
      <c r="A2" s="1" t="s">
        <v>42</v>
      </c>
      <c r="B2" s="1" t="s">
        <v>24</v>
      </c>
      <c r="C2" s="1"/>
    </row>
    <row r="3" spans="1:3" ht="14.45" x14ac:dyDescent="0.35">
      <c r="A3" s="1" t="s">
        <v>43</v>
      </c>
      <c r="B3" s="1" t="s">
        <v>25</v>
      </c>
      <c r="C3" s="1"/>
    </row>
    <row r="4" spans="1:3" ht="14.45" x14ac:dyDescent="0.35">
      <c r="A4" s="1" t="s">
        <v>44</v>
      </c>
      <c r="B4" s="1" t="s">
        <v>26</v>
      </c>
      <c r="C4" s="1"/>
    </row>
    <row r="5" spans="1:3" ht="14.45" x14ac:dyDescent="0.35">
      <c r="A5" s="1"/>
      <c r="B5" s="1" t="s">
        <v>27</v>
      </c>
      <c r="C5" s="1"/>
    </row>
    <row r="6" spans="1:3" ht="14.45" x14ac:dyDescent="0.35">
      <c r="A6" s="1"/>
      <c r="B6" s="1" t="s">
        <v>28</v>
      </c>
      <c r="C6" s="1"/>
    </row>
    <row r="7" spans="1:3" ht="14.45" x14ac:dyDescent="0.35">
      <c r="A7" s="1"/>
      <c r="B7" s="1" t="s">
        <v>29</v>
      </c>
      <c r="C7" s="1"/>
    </row>
    <row r="8" spans="1:3" x14ac:dyDescent="0.25">
      <c r="A8" s="1"/>
      <c r="B8" s="1" t="s">
        <v>30</v>
      </c>
      <c r="C8" s="1"/>
    </row>
    <row r="9" spans="1:3" ht="14.45" x14ac:dyDescent="0.35">
      <c r="A9" s="1"/>
      <c r="B9" s="1" t="s">
        <v>31</v>
      </c>
      <c r="C9" s="1"/>
    </row>
    <row r="10" spans="1:3" ht="14.45" x14ac:dyDescent="0.35">
      <c r="A10" s="1"/>
      <c r="B10" s="1" t="s">
        <v>32</v>
      </c>
      <c r="C10" s="1"/>
    </row>
    <row r="11" spans="1:3" ht="14.45" x14ac:dyDescent="0.35">
      <c r="B11" s="1" t="s">
        <v>33</v>
      </c>
      <c r="C11" s="1"/>
    </row>
    <row r="12" spans="1:3" ht="14.45" x14ac:dyDescent="0.35">
      <c r="B12" s="1" t="s">
        <v>47</v>
      </c>
      <c r="C12" s="1"/>
    </row>
    <row r="13" spans="1:3" ht="14.45" x14ac:dyDescent="0.35">
      <c r="B13" s="1" t="s">
        <v>34</v>
      </c>
      <c r="C13" s="1"/>
    </row>
    <row r="14" spans="1:3" ht="14.45" x14ac:dyDescent="0.35">
      <c r="B14" s="1" t="s">
        <v>35</v>
      </c>
      <c r="C14" s="1"/>
    </row>
    <row r="15" spans="1:3" ht="14.45" x14ac:dyDescent="0.35">
      <c r="B15" s="1" t="s">
        <v>36</v>
      </c>
      <c r="C15" s="1"/>
    </row>
    <row r="16" spans="1:3" ht="14.45" x14ac:dyDescent="0.35">
      <c r="B16" s="1" t="s">
        <v>37</v>
      </c>
      <c r="C16" s="1"/>
    </row>
    <row r="17" spans="2:3" ht="14.45" x14ac:dyDescent="0.35">
      <c r="B17" s="1" t="s">
        <v>38</v>
      </c>
      <c r="C17" s="1"/>
    </row>
    <row r="18" spans="2:3" ht="14.45" x14ac:dyDescent="0.35">
      <c r="B18" s="1" t="s">
        <v>39</v>
      </c>
      <c r="C18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DO NOT DELETE</vt:lpstr>
      <vt:lpstr>Sheet1!Print_Area</vt:lpstr>
      <vt:lpstr>Sheet1!Print_Titles</vt:lpstr>
    </vt:vector>
  </TitlesOfParts>
  <Company>Province of British Columbia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Schumm, Ryan CITZ:EX</cp:lastModifiedBy>
  <cp:lastPrinted>2016-05-26T00:13:29Z</cp:lastPrinted>
  <dcterms:created xsi:type="dcterms:W3CDTF">2016-05-20T21:39:28Z</dcterms:created>
  <dcterms:modified xsi:type="dcterms:W3CDTF">2018-08-23T15:51:40Z</dcterms:modified>
</cp:coreProperties>
</file>