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imatthe\AppData\Local\Microsoft\Windows\INetCache\Content.Outlook\PSLRV40C\"/>
    </mc:Choice>
  </mc:AlternateContent>
  <xr:revisionPtr revIDLastSave="0" documentId="13_ncr:1_{D1BDFA9D-2ADF-48B0-85EC-7D23FC61D8B9}" xr6:coauthVersionLast="41" xr6:coauthVersionMax="41" xr10:uidLastSave="{00000000-0000-0000-0000-000000000000}"/>
  <bookViews>
    <workbookView xWindow="-120" yWindow="-120" windowWidth="29040" windowHeight="15060" xr2:uid="{3DAD4DAB-050A-42A9-A8C3-E768AF041386}"/>
  </bookViews>
  <sheets>
    <sheet name="AG" sheetId="2" r:id="rId1"/>
    <sheet name="AG (2) - draft" sheetId="3" r:id="rId2"/>
    <sheet name="AG - draft" sheetId="1" r:id="rId3"/>
  </sheets>
  <externalReferences>
    <externalReference r:id="rId4"/>
    <externalReference r:id="rId5"/>
    <externalReference r:id="rId6"/>
  </externalReferences>
  <definedNames>
    <definedName name="_xlnm._FilterDatabase" localSheetId="0" hidden="1">AG!$B$11:$B$31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1" i="3" l="1"/>
  <c r="H40" i="3"/>
  <c r="H39" i="3"/>
  <c r="H38" i="3"/>
  <c r="H37" i="3"/>
  <c r="G35" i="3"/>
  <c r="G34" i="3"/>
  <c r="G33" i="3"/>
  <c r="G32" i="3"/>
  <c r="G31" i="3"/>
  <c r="G30" i="3"/>
  <c r="G29" i="3"/>
  <c r="G28" i="3"/>
  <c r="G27" i="3"/>
  <c r="G26" i="3"/>
  <c r="G25" i="3"/>
  <c r="G24" i="3"/>
  <c r="G23" i="3"/>
  <c r="G22" i="3"/>
  <c r="G21" i="3"/>
  <c r="G20" i="3"/>
  <c r="G19" i="3"/>
  <c r="G18" i="3"/>
  <c r="G17" i="3"/>
  <c r="G16" i="3"/>
  <c r="G15" i="3"/>
  <c r="G14" i="3"/>
  <c r="G13" i="3"/>
  <c r="G12" i="3"/>
  <c r="G11" i="3"/>
  <c r="G29" i="2" l="1"/>
  <c r="G28" i="2"/>
  <c r="G27" i="2"/>
  <c r="G26" i="2"/>
  <c r="G25" i="2"/>
  <c r="F23" i="2" l="1"/>
  <c r="F22" i="2"/>
  <c r="F21" i="2"/>
  <c r="F20" i="2"/>
  <c r="F19" i="2"/>
  <c r="F18" i="2"/>
  <c r="F17" i="2"/>
  <c r="F16" i="2"/>
  <c r="F15" i="2"/>
  <c r="F14" i="2"/>
  <c r="F13" i="2"/>
  <c r="F12" i="2"/>
  <c r="F11" i="2"/>
  <c r="G45" i="1" l="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alcChain>
</file>

<file path=xl/sharedStrings.xml><?xml version="1.0" encoding="utf-8"?>
<sst xmlns="http://schemas.openxmlformats.org/spreadsheetml/2006/main" count="647" uniqueCount="190">
  <si>
    <t>Ministry:</t>
  </si>
  <si>
    <t>AG</t>
  </si>
  <si>
    <t>Fiscal Year and Quarter</t>
  </si>
  <si>
    <t>2nd Quarter 2019</t>
  </si>
  <si>
    <t>Start date</t>
  </si>
  <si>
    <t>Contract reference number</t>
  </si>
  <si>
    <t xml:space="preserve"> Ministry and office, division or branch procuring the service</t>
  </si>
  <si>
    <t>Name of the contractor</t>
  </si>
  <si>
    <t xml:space="preserve">Initial Contract value </t>
  </si>
  <si>
    <t>Current Amendment</t>
  </si>
  <si>
    <t xml:space="preserve">Amended Contract value </t>
  </si>
  <si>
    <t xml:space="preserve">Description of Work </t>
  </si>
  <si>
    <t>Detailed Description</t>
  </si>
  <si>
    <t>Delivery date</t>
  </si>
  <si>
    <t xml:space="preserve">Comments 
(Optional, as required)
</t>
  </si>
  <si>
    <t xml:space="preserve">Procurement Process </t>
  </si>
  <si>
    <t xml:space="preserve"> Enter the date contracted services are set to begin</t>
  </si>
  <si>
    <t>Enter the contract number</t>
  </si>
  <si>
    <t>Enter the name of your Ministry and the office, division, or branch as appropriate</t>
  </si>
  <si>
    <t>Enter the legal name of the company, as stated in the contract</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</si>
  <si>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</si>
  <si>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</si>
  <si>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</si>
  <si>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STOB Category - 2 Digit.
E.g., enter " 60 Professional Services -  Operational and Regulatory  "</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</si>
  <si>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</si>
  <si>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 xml:space="preserve"> Enter the end date of the contract</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</si>
  <si>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</si>
  <si>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Use CAS labelling conventions. 
E.g., enter "  100 Open competitive process  "</t>
  </si>
  <si>
    <t>AT20BCFC15109003</t>
  </si>
  <si>
    <t>Agencies, Boards, Commissions &amp; Other Tribunals</t>
  </si>
  <si>
    <t>MNP LLP</t>
  </si>
  <si>
    <t>60 Professional Services-Operational &amp; Regulatory</t>
  </si>
  <si>
    <t>Capital Expenditure Review SEP 3, 2019 TO OCT 31, 2019</t>
  </si>
  <si>
    <t>201 Direct Award - Sole source</t>
  </si>
  <si>
    <t>AT20BCFC15109004</t>
  </si>
  <si>
    <t>SUSAN KERSCHBAUMER COMMUNICATIONS</t>
  </si>
  <si>
    <t>MEDIA RELATIONS ADVISORY SERVICES - 05 SEP 2019 TO 31 MAR 2020</t>
  </si>
  <si>
    <t>C20BCU1678</t>
  </si>
  <si>
    <t>TRAN, JULIE LOAN</t>
  </si>
  <si>
    <t>Senior Economist - Gas and Diesel Price Inquiry</t>
  </si>
  <si>
    <t>202 Direct Award - Emergency</t>
  </si>
  <si>
    <t>C20BCU1679</t>
  </si>
  <si>
    <t>ALLWEST REPORTING LTD.</t>
  </si>
  <si>
    <t>Court Reporting Services re: Gas and Diesel Inquiry</t>
  </si>
  <si>
    <t>C20BCU1674</t>
  </si>
  <si>
    <t>BRIDGEHOUSE LAW LLP</t>
  </si>
  <si>
    <t>Legal Training</t>
  </si>
  <si>
    <t>204 Direct Award - Confidentiality</t>
  </si>
  <si>
    <t>C20BCU1687</t>
  </si>
  <si>
    <t>LEGAL FEES</t>
  </si>
  <si>
    <t>C20BCU1688</t>
  </si>
  <si>
    <t>ATPAAB2015FPA01</t>
  </si>
  <si>
    <t>CGI INFORMATION SYSTEMS AND MANAGEMENT CONSULTANTS INC.</t>
  </si>
  <si>
    <t>63 Information Systems-Operating</t>
  </si>
  <si>
    <t>IT Maintenance</t>
  </si>
  <si>
    <t>401 Competition among vendors on a pre-qualification list</t>
  </si>
  <si>
    <t>ATJSB2015083002</t>
  </si>
  <si>
    <t>Corporate Services</t>
  </si>
  <si>
    <t>UNIVERSITY OF VICTORIA</t>
  </si>
  <si>
    <t>FY20 Access to Justice Centre for Excellence</t>
  </si>
  <si>
    <t>200 Direct Award - Public sector organization</t>
  </si>
  <si>
    <t>JPS184PSCMS201501401</t>
  </si>
  <si>
    <t>FRESHWORKS STUDIO INC.</t>
  </si>
  <si>
    <t>CONSULTING SERVICES- 10 JUL 2019 TO 31 OCT 2019</t>
  </si>
  <si>
    <t>400 Selected vendor from pre-qualification list</t>
  </si>
  <si>
    <t>AT20CMSB1501414</t>
  </si>
  <si>
    <t>JAMES LAURENCE GROUP INC.</t>
  </si>
  <si>
    <t>COMMUNICATIONS SUPPORT - 03 JUL 2019 TO 30 SEPT 2019</t>
  </si>
  <si>
    <t>600 Other purchase process</t>
  </si>
  <si>
    <t>JPS187AGCSB201523514</t>
  </si>
  <si>
    <t>Court Services</t>
  </si>
  <si>
    <t>WILLOWTREE CONSULTING, INC.</t>
  </si>
  <si>
    <t>Project Management and Business Analysis- Mandatory eFiling</t>
  </si>
  <si>
    <t>JPS184AGCSB201523415</t>
  </si>
  <si>
    <t>ITI INTERNATIONAL TECHNOLOGY INTEGRATION INC.</t>
  </si>
  <si>
    <t>IMIT development and support for Search Warrant Tracking System</t>
  </si>
  <si>
    <t>GPEB-2015J81-GPLT</t>
  </si>
  <si>
    <t>Gaming Policy &amp; Enforcement Branch</t>
  </si>
  <si>
    <t>GAAYANGAAY PRODUCTIONS LTD.</t>
  </si>
  <si>
    <t>80 Shared Cost Arrangements</t>
  </si>
  <si>
    <t>100 Open competitive process</t>
  </si>
  <si>
    <t>GPEB-2015J41-01</t>
  </si>
  <si>
    <t>KLA CONSULTING</t>
  </si>
  <si>
    <t>CONSULTANT WORK TO DEVELOP OPERATIONAL POLICIES FOR THE L&amp;R DIVISION</t>
  </si>
  <si>
    <t>300 Competitive process among selected vendors (Construction and Services under $75,000)</t>
  </si>
  <si>
    <t>SO-GCPE018-014</t>
  </si>
  <si>
    <t>SUBURBIA STUDIOS LTD.</t>
  </si>
  <si>
    <t>601 Continuing Service Agreements</t>
  </si>
  <si>
    <t>JAGSCJ201575004</t>
  </si>
  <si>
    <t>Judiciary</t>
  </si>
  <si>
    <t>OXD CONSULTING LTD.</t>
  </si>
  <si>
    <t>OXD CONSULTING LTD-SCJ Online Booking</t>
  </si>
  <si>
    <t>09AT2015751</t>
  </si>
  <si>
    <t>MICROSOFT CORPORATION</t>
  </si>
  <si>
    <t>Microsoft Enterprise Agreement Vol. Licenses (Year 2 of 3)</t>
  </si>
  <si>
    <t>AGOCJ20157510012</t>
  </si>
  <si>
    <t>BIZTECHMASTERS INC.</t>
  </si>
  <si>
    <t>COMET Security Criticality and Vulnerability assessment</t>
  </si>
  <si>
    <t>207 Direct Award - Services and Construction Under $25,000</t>
  </si>
  <si>
    <t>JPS184AGJSB201508604</t>
  </si>
  <si>
    <t>Justice Services Branch</t>
  </si>
  <si>
    <t>SIERRA SYSTEMS GROUP INC.</t>
  </si>
  <si>
    <t>FAMS2 replacement</t>
  </si>
  <si>
    <t>AT20LCRB15775021</t>
  </si>
  <si>
    <t>Liquor and Cannabis Regulation Branch</t>
  </si>
  <si>
    <t>YARDSTICK SOFTWARE INC.</t>
  </si>
  <si>
    <t>LCRB Learning Management System</t>
  </si>
  <si>
    <t>AT20LCRB15775022</t>
  </si>
  <si>
    <t>TRIBE, STEVEN M*</t>
  </si>
  <si>
    <t>DRAFT FEE ISSUE PAPER AND RELEVANT FEE MODEL FOR LIQOUR &amp; SEP PERMIT FEES</t>
  </si>
  <si>
    <t>AT20LCRB15775023</t>
  </si>
  <si>
    <t>COMPUTRONIX (CANADA) LTD.</t>
  </si>
  <si>
    <t>LCRB LINE OF BUSINESS SOFTWARE SUPPORT</t>
  </si>
  <si>
    <t>205 Direct Award - Notice of Intent (No substantiated objections)</t>
  </si>
  <si>
    <t>AT0AK2015815WYNFOR01</t>
  </si>
  <si>
    <t>Public Guardian &amp; Trustee of British Columbia</t>
  </si>
  <si>
    <t>WYNFORD REALTY GROUP LTD.</t>
  </si>
  <si>
    <t>FY2020-2023) Fee Property Management</t>
  </si>
  <si>
    <t>AT0AK18AVOCE02KJOH02</t>
  </si>
  <si>
    <t>AVOCETTE TECHNOLOGIES INC.</t>
  </si>
  <si>
    <t>(FY2020) Fees: Business Analyst-KJOHN</t>
  </si>
  <si>
    <t>AT0AK2015810MEYER01</t>
  </si>
  <si>
    <t>MEYER ZU ERPEN &amp; ASSOCIATES, INC.</t>
  </si>
  <si>
    <t>(FY2020) To complete the outstanding project with respect to archiving old files, to facilitate our new relationship with records management and to provide expert advice as we move forward with new document management system</t>
  </si>
  <si>
    <t>AT0AK2015815KPMG01</t>
  </si>
  <si>
    <t>KPMG LLP</t>
  </si>
  <si>
    <t>(FY2020) Enterprise Risk Management (ERM)</t>
  </si>
  <si>
    <t>AT20CMSB1575523</t>
  </si>
  <si>
    <t>Statutory Services (Voted)</t>
  </si>
  <si>
    <t>AHA CREATIVE STRATEGIES INC.</t>
  </si>
  <si>
    <t>CULLEN COMMISSION INQUIRY - TERM: 9 JUL 2019 TO 31 MAY 2021</t>
  </si>
  <si>
    <t>203 Direct Award - Security, order, etc.</t>
  </si>
  <si>
    <t>AT20CMSB1575525</t>
  </si>
  <si>
    <t>MCCLEERY, KYLE</t>
  </si>
  <si>
    <t>CULLEN COMMISSION INQUIRY - TERM: 3 SEP 2019 TO 18 JUN 2021</t>
  </si>
  <si>
    <t>AT20CMSB1575520</t>
  </si>
  <si>
    <t>DAVIS, STEVEN</t>
  </si>
  <si>
    <t>Cullen Commission  - TERM: 3 SEP 2019 TO 18 JUN 2021</t>
  </si>
  <si>
    <t>AT20CMSB1575521</t>
  </si>
  <si>
    <t>ARVAY FINLAY LLP</t>
  </si>
  <si>
    <t>CULLEN COMMISSION - TERM: 19 JUL 2019 TO 18 JUN 2021</t>
  </si>
  <si>
    <t>AT20CMSB1575526</t>
  </si>
  <si>
    <t>FERGUSON, GERARD ANTHONY</t>
  </si>
  <si>
    <t>CULLEN COMMISSION: TERM 13 JUL 2019 TO 15 MAY 2021</t>
  </si>
  <si>
    <t>AT20CMSB1575529</t>
  </si>
  <si>
    <t>WILLIAMS, MARY RUANE</t>
  </si>
  <si>
    <t>CULLEN COMMISSION - TERM: 3 SEP 2019 TO 31 MAY 2021</t>
  </si>
  <si>
    <t>AT20CMSB1575530</t>
  </si>
  <si>
    <t>WHITE LABEL INSIGHTS LTD.</t>
  </si>
  <si>
    <t>CULLEN COMMISSION - TERM: 10 JUL 2019 TO 15 MAY 2021</t>
  </si>
  <si>
    <t>ATEMB2020050</t>
  </si>
  <si>
    <t>SURREY CENTRE HOTEL LIMITED PARTNERSHIP</t>
  </si>
  <si>
    <t>Venue/accomodation, audio/visual equipment and catering services</t>
  </si>
  <si>
    <t xml:space="preserve">Evan Ruffell </t>
  </si>
  <si>
    <t>Stephen Ng</t>
  </si>
  <si>
    <t>Philip Ng</t>
  </si>
  <si>
    <t>Cheryl D Steele</t>
  </si>
  <si>
    <t>Helen Noorani</t>
  </si>
  <si>
    <t>Shabnam Hussein</t>
  </si>
  <si>
    <t>Renee D Bellavance</t>
  </si>
  <si>
    <t>Suzy Labelle</t>
  </si>
  <si>
    <t>Stephanie Monteiro</t>
  </si>
  <si>
    <t>Superior</t>
  </si>
  <si>
    <t xml:space="preserve">Provincial </t>
  </si>
  <si>
    <t>ATCJB201530400003</t>
  </si>
  <si>
    <t xml:space="preserve">AG/BC Prosecution Service </t>
  </si>
  <si>
    <t>Garda Canada Security Corporation</t>
  </si>
  <si>
    <t>Safe walk program for BCPS staff for 222 Main</t>
  </si>
  <si>
    <t>GPEB-2015J65-01</t>
  </si>
  <si>
    <t xml:space="preserve">MINISTER OF FINANCE </t>
  </si>
  <si>
    <t>61 Professional Services-Advisory</t>
  </si>
  <si>
    <t>Casino Investigator Training session to the Enforcement Division</t>
  </si>
  <si>
    <t>GPEB-2015J81-DSIL-P</t>
  </si>
  <si>
    <t>SILVER, DAWNA</t>
  </si>
  <si>
    <t>INDIGENOUS PREVENTION SERVICE PROVIDER</t>
  </si>
  <si>
    <t>Film and Video productions</t>
  </si>
  <si>
    <t>GPEB-2015J81-JMBS</t>
  </si>
  <si>
    <t>ROSENFIELD, MAXINE</t>
  </si>
  <si>
    <t>Consultant/trainer services in Telephone Counselling and Telephone Support skills, for Treatment Service Provider and Outreach Support Services workers</t>
  </si>
  <si>
    <t>SUBURBIA STUDIOS LTD</t>
  </si>
  <si>
    <t>Brand and Identity Development</t>
  </si>
  <si>
    <t>ATCSB20XD1523486</t>
  </si>
  <si>
    <t>IMIT - Post production fixes for Divorce Online Assistant Phase II</t>
  </si>
  <si>
    <t>201 Direct Award - sole source</t>
  </si>
  <si>
    <t>ATCSB20PJS1523455</t>
  </si>
  <si>
    <t>PJS SYSTEMS</t>
  </si>
  <si>
    <t>1 Remote Interpreter System V2 Audio System</t>
  </si>
  <si>
    <t>DRAFT FEE ISSUE PAPER AND RELEVANT FEE MODEL FOR LIQUOR &amp; SEP PERMIT FEES</t>
  </si>
  <si>
    <t>Superior Courts</t>
  </si>
  <si>
    <t>Provincial Courts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</si>
</sst>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2" x14ac:knownFonts="1">
    <font>
      <sz val="11"/>
      <color theme="1"/>
      <name val="Calibri"/>
      <family val="2"/>
      <scheme val="minor"/>
    </font>
    <font>
      <sz val="11"/>
      <color theme="1"/>
      <name val="Calibri"/>
      <family val="2"/>
      <scheme val="minor"/>
    </font>
    <font>
      <sz val="11"/>
      <color rgb="FF9C0006"/>
      <name val="Calibri"/>
      <family val="2"/>
      <scheme val="minor"/>
    </font>
    <font>
      <b/>
      <sz val="14"/>
      <color rgb="FF0E4874"/>
      <name val="Calibri"/>
      <family val="2"/>
      <scheme val="minor"/>
    </font>
    <font>
      <sz val="18"/>
      <name val="Calibri"/>
      <family val="2"/>
      <scheme val="minor"/>
    </font>
    <font>
      <sz val="14"/>
      <color theme="1"/>
      <name val="Calibri"/>
      <family val="2"/>
      <scheme val="minor"/>
    </font>
    <font>
      <i/>
      <sz val="11"/>
      <color theme="1" tint="0.499984740745262"/>
      <name val="Calibri"/>
      <family val="2"/>
      <scheme val="minor"/>
    </font>
    <font>
      <sz val="12"/>
      <color theme="1"/>
      <name val="Calibri"/>
      <family val="2"/>
      <scheme val="minor"/>
    </font>
    <font>
      <i/>
      <sz val="9"/>
      <color theme="1" tint="0.14999847407452621"/>
      <name val="Calibri"/>
      <family val="2"/>
      <scheme val="minor"/>
    </font>
    <font>
      <sz val="9"/>
      <color theme="1"/>
      <name val="Calibri"/>
      <family val="2"/>
      <scheme val="minor"/>
    </font>
    <font>
      <sz val="11"/>
      <name val="Calibri"/>
      <family val="2"/>
      <scheme val="minor"/>
    </font>
    <font>
      <sz val="11"/>
      <color rgb="FF9C5700"/>
      <name val="Calibri"/>
      <family val="2"/>
      <scheme val="minor"/>
    </font>
  </fonts>
  <fills count="7">
    <fill>
      <patternFill patternType="none"/>
    </fill>
    <fill>
      <patternFill patternType="gray125"/>
    </fill>
    <fill>
      <patternFill patternType="solid">
        <fgColor rgb="FFFFC7CE"/>
      </patternFill>
    </fill>
    <fill>
      <patternFill patternType="solid">
        <fgColor rgb="FFFFFCF3"/>
        <bgColor indexed="64"/>
      </patternFill>
    </fill>
    <fill>
      <patternFill patternType="solid">
        <fgColor rgb="FFEEEEEE"/>
        <bgColor indexed="64"/>
      </patternFill>
    </fill>
    <fill>
      <patternFill patternType="solid">
        <fgColor rgb="FFFFFF00"/>
        <bgColor indexed="64"/>
      </patternFill>
    </fill>
    <fill>
      <patternFill patternType="solid">
        <fgColor rgb="FFFFEB9C"/>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0" fontId="11" fillId="6" borderId="0" applyNumberFormat="0" applyBorder="0" applyAlignment="0" applyProtection="0"/>
  </cellStyleXfs>
  <cellXfs count="39">
    <xf numFmtId="0" fontId="0" fillId="0" borderId="0" xfId="0"/>
    <xf numFmtId="0" fontId="0" fillId="0" borderId="0" xfId="0" applyBorder="1"/>
    <xf numFmtId="0" fontId="5" fillId="0" borderId="0" xfId="0" applyFont="1" applyBorder="1" applyAlignment="1">
      <alignment horizontal="right"/>
    </xf>
    <xf numFmtId="0" fontId="6" fillId="0" borderId="0" xfId="0" applyFont="1" applyBorder="1"/>
    <xf numFmtId="0" fontId="0" fillId="4" borderId="2" xfId="0" applyFill="1" applyBorder="1"/>
    <xf numFmtId="0" fontId="7" fillId="4" borderId="2" xfId="0" applyFont="1" applyFill="1" applyBorder="1" applyAlignment="1">
      <alignment horizontal="center" wrapText="1"/>
    </xf>
    <xf numFmtId="0" fontId="8" fillId="4" borderId="0" xfId="0" applyFont="1" applyFill="1" applyBorder="1" applyAlignment="1">
      <alignment horizontal="center" vertical="center" wrapText="1"/>
    </xf>
    <xf numFmtId="0" fontId="8" fillId="4" borderId="0" xfId="0" applyFont="1" applyFill="1" applyBorder="1" applyAlignment="1">
      <alignment horizontal="left" vertical="center" wrapText="1"/>
    </xf>
    <xf numFmtId="15" fontId="0" fillId="0" borderId="0" xfId="0" applyNumberFormat="1" applyBorder="1"/>
    <xf numFmtId="44" fontId="0" fillId="0" borderId="0" xfId="1" applyFont="1" applyBorder="1"/>
    <xf numFmtId="44" fontId="0" fillId="0" borderId="0" xfId="0" applyNumberFormat="1" applyBorder="1"/>
    <xf numFmtId="164" fontId="0" fillId="0" borderId="0" xfId="0" applyNumberFormat="1" applyBorder="1"/>
    <xf numFmtId="15" fontId="0" fillId="0" borderId="0" xfId="0" applyNumberFormat="1"/>
    <xf numFmtId="15" fontId="0" fillId="0" borderId="3" xfId="0" applyNumberFormat="1" applyBorder="1"/>
    <xf numFmtId="0" fontId="0" fillId="0" borderId="3" xfId="0" applyBorder="1"/>
    <xf numFmtId="44" fontId="0" fillId="0" borderId="3" xfId="1" applyFont="1" applyBorder="1"/>
    <xf numFmtId="44" fontId="0" fillId="0" borderId="3" xfId="0" applyNumberFormat="1" applyBorder="1"/>
    <xf numFmtId="164" fontId="0" fillId="0" borderId="3" xfId="0" applyNumberFormat="1" applyBorder="1"/>
    <xf numFmtId="0" fontId="9" fillId="0" borderId="0" xfId="0" applyFont="1"/>
    <xf numFmtId="0" fontId="10" fillId="5" borderId="0" xfId="0" applyFont="1" applyFill="1" applyBorder="1"/>
    <xf numFmtId="0" fontId="10" fillId="5" borderId="0" xfId="0" applyFont="1" applyFill="1"/>
    <xf numFmtId="0" fontId="10" fillId="5" borderId="3" xfId="0" applyFont="1" applyFill="1" applyBorder="1"/>
    <xf numFmtId="0" fontId="10" fillId="5" borderId="0" xfId="2" applyFont="1" applyFill="1"/>
    <xf numFmtId="0" fontId="10" fillId="0" borderId="0" xfId="2" applyFont="1" applyFill="1"/>
    <xf numFmtId="0" fontId="0" fillId="0" borderId="0" xfId="0" applyFill="1" applyBorder="1"/>
    <xf numFmtId="0" fontId="0" fillId="0" borderId="0" xfId="0" quotePrefix="1" applyBorder="1" applyAlignment="1">
      <alignment horizontal="left"/>
    </xf>
    <xf numFmtId="44" fontId="1" fillId="0" borderId="0" xfId="3" applyNumberFormat="1" applyFont="1" applyFill="1" applyBorder="1"/>
    <xf numFmtId="0" fontId="0" fillId="0" borderId="0" xfId="0" applyAlignment="1">
      <alignment horizontal="left"/>
    </xf>
    <xf numFmtId="44" fontId="0" fillId="0" borderId="0" xfId="1" applyFont="1"/>
    <xf numFmtId="44" fontId="10" fillId="0" borderId="0" xfId="3" applyNumberFormat="1" applyFont="1" applyFill="1" applyBorder="1"/>
    <xf numFmtId="0" fontId="10" fillId="0" borderId="0" xfId="0" applyFont="1" applyFill="1" applyBorder="1"/>
    <xf numFmtId="0" fontId="10" fillId="0" borderId="0" xfId="0" applyFont="1" applyFill="1"/>
    <xf numFmtId="0" fontId="10" fillId="0" borderId="3" xfId="0" applyFont="1" applyFill="1" applyBorder="1"/>
    <xf numFmtId="0" fontId="8" fillId="4" borderId="4"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0" fillId="0" borderId="0" xfId="0" applyAlignment="1">
      <alignment wrapText="1"/>
    </xf>
    <xf numFmtId="0" fontId="3" fillId="0" borderId="0" xfId="0" applyFont="1" applyBorder="1" applyAlignment="1">
      <alignment horizontal="right"/>
    </xf>
    <xf numFmtId="0" fontId="4" fillId="3" borderId="1" xfId="0" applyFont="1" applyFill="1" applyBorder="1"/>
    <xf numFmtId="0" fontId="4" fillId="3" borderId="1" xfId="0" applyFont="1" applyFill="1" applyBorder="1" applyAlignment="1">
      <alignment horizontal="left"/>
    </xf>
  </cellXfs>
  <cellStyles count="4">
    <cellStyle name="Bad" xfId="2" builtinId="27"/>
    <cellStyle name="Currency" xfId="1" builtinId="4"/>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roactive%20Disclosure%20Contracts%20over%20$10,000%20Sept%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tcooper/AppData/Local/Microsoft/Windows/INetCache/Content.Outlook/K17RUNQD/AG%20-%20BCPS%20-%20FY20%20Q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tcooper/AppData/Local/Microsoft/Windows/INetCache/Content.Outlook/K17RUNQD/AG%20FY20%20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NOT DELET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2685-0062-4C9E-B438-1A418E53FB99}">
  <dimension ref="A5:P31"/>
  <sheetViews>
    <sheetView tabSelected="1" topLeftCell="D10" workbookViewId="0">
      <selection activeCell="D20" sqref="D20"/>
    </sheetView>
  </sheetViews>
  <sheetFormatPr defaultRowHeight="15" outlineLevelRow="1" x14ac:dyDescent="0.25"/>
  <cols>
    <col min="1" max="1" width="18.42578125" customWidth="1"/>
    <col min="2" max="2" width="22.42578125" customWidth="1"/>
    <col min="3" max="3" width="47.42578125" customWidth="1"/>
    <col min="4" max="4" width="47.28515625" customWidth="1"/>
    <col min="5" max="5" width="14.85546875" customWidth="1"/>
    <col min="6" max="6" width="17.5703125" customWidth="1"/>
    <col min="7" max="7" width="18.42578125" customWidth="1"/>
    <col min="8" max="8" width="47.7109375" customWidth="1"/>
    <col min="9" max="9" width="61.5703125" customWidth="1"/>
    <col min="10" max="10" width="17" customWidth="1"/>
    <col min="11" max="11" width="58.140625" customWidth="1"/>
    <col min="12" max="12" width="16.28515625" customWidth="1"/>
  </cols>
  <sheetData>
    <row r="5" spans="1:12" ht="23.25" x14ac:dyDescent="0.35">
      <c r="A5" s="36" t="s">
        <v>0</v>
      </c>
      <c r="B5" s="36"/>
      <c r="C5" s="37" t="s">
        <v>1</v>
      </c>
      <c r="D5" s="37"/>
      <c r="E5" s="1"/>
      <c r="F5" s="1"/>
      <c r="G5" s="1"/>
      <c r="H5" s="1"/>
      <c r="I5" s="1"/>
      <c r="J5" s="1"/>
      <c r="K5" s="1"/>
      <c r="L5" s="1"/>
    </row>
    <row r="6" spans="1:12" ht="18.75" x14ac:dyDescent="0.3">
      <c r="A6" s="1"/>
      <c r="B6" s="2"/>
      <c r="C6" s="3"/>
      <c r="D6" s="1"/>
      <c r="E6" s="1"/>
      <c r="F6" s="1"/>
      <c r="G6" s="1"/>
      <c r="H6" s="1"/>
      <c r="I6" s="1"/>
      <c r="J6" s="1"/>
      <c r="K6" s="1"/>
      <c r="L6" s="1"/>
    </row>
    <row r="7" spans="1:12" ht="23.25" x14ac:dyDescent="0.35">
      <c r="A7" s="36" t="s">
        <v>2</v>
      </c>
      <c r="B7" s="36"/>
      <c r="C7" s="38" t="s">
        <v>3</v>
      </c>
      <c r="D7" s="38"/>
      <c r="E7" s="1"/>
      <c r="F7" s="1"/>
      <c r="G7" s="1"/>
      <c r="H7" s="1"/>
      <c r="I7" s="1"/>
      <c r="J7" s="1"/>
      <c r="K7" s="1"/>
      <c r="L7" s="1"/>
    </row>
    <row r="8" spans="1:12" ht="15.75" thickBot="1" x14ac:dyDescent="0.3">
      <c r="A8" s="1"/>
      <c r="B8" s="1"/>
      <c r="C8" s="3"/>
      <c r="D8" s="1"/>
      <c r="E8" s="1"/>
      <c r="F8" s="1"/>
      <c r="G8" s="1"/>
      <c r="H8" s="1"/>
      <c r="I8" s="1"/>
      <c r="J8" s="1"/>
      <c r="K8" s="1"/>
      <c r="L8" s="1"/>
    </row>
    <row r="9" spans="1:12" ht="48" thickTop="1" x14ac:dyDescent="0.25">
      <c r="A9" s="5" t="s">
        <v>4</v>
      </c>
      <c r="B9" s="5" t="s">
        <v>5</v>
      </c>
      <c r="C9" s="5" t="s">
        <v>6</v>
      </c>
      <c r="D9" s="5" t="s">
        <v>7</v>
      </c>
      <c r="E9" s="5" t="s">
        <v>8</v>
      </c>
      <c r="F9" s="5" t="s">
        <v>9</v>
      </c>
      <c r="G9" s="5" t="s">
        <v>10</v>
      </c>
      <c r="H9" s="5" t="s">
        <v>11</v>
      </c>
      <c r="I9" s="5" t="s">
        <v>12</v>
      </c>
      <c r="J9" s="5" t="s">
        <v>13</v>
      </c>
      <c r="K9" s="5" t="s">
        <v>14</v>
      </c>
      <c r="L9" s="5" t="s">
        <v>15</v>
      </c>
    </row>
    <row r="10" spans="1:12" ht="108.75" outlineLevel="1" thickBot="1" x14ac:dyDescent="0.3">
      <c r="A10" s="33" t="s">
        <v>16</v>
      </c>
      <c r="B10" s="33" t="s">
        <v>17</v>
      </c>
      <c r="C10" s="33" t="s">
        <v>18</v>
      </c>
      <c r="D10" s="33" t="s">
        <v>19</v>
      </c>
      <c r="E10" s="33" t="s">
        <v>20</v>
      </c>
      <c r="F10" s="33" t="s">
        <v>21</v>
      </c>
      <c r="G10" s="33" t="s">
        <v>22</v>
      </c>
      <c r="H10" s="33" t="s">
        <v>23</v>
      </c>
      <c r="I10" s="34" t="s">
        <v>24</v>
      </c>
      <c r="J10" s="33" t="s">
        <v>25</v>
      </c>
      <c r="K10" s="34" t="s">
        <v>26</v>
      </c>
      <c r="L10" s="33" t="s">
        <v>27</v>
      </c>
    </row>
    <row r="11" spans="1:12" x14ac:dyDescent="0.25">
      <c r="A11" s="12">
        <v>43666</v>
      </c>
      <c r="B11" s="1" t="s">
        <v>56</v>
      </c>
      <c r="C11" t="s">
        <v>57</v>
      </c>
      <c r="D11" t="s">
        <v>58</v>
      </c>
      <c r="E11" s="9">
        <v>75000</v>
      </c>
      <c r="F11" s="10">
        <f t="shared" ref="F11:F23" si="0">G11-E11</f>
        <v>0</v>
      </c>
      <c r="G11" s="9">
        <v>75000</v>
      </c>
      <c r="H11" s="1" t="s">
        <v>31</v>
      </c>
      <c r="I11" t="s">
        <v>59</v>
      </c>
      <c r="J11" s="12">
        <v>44012</v>
      </c>
      <c r="K11" s="11"/>
      <c r="L11" t="s">
        <v>60</v>
      </c>
    </row>
    <row r="12" spans="1:12" x14ac:dyDescent="0.25">
      <c r="A12" s="12">
        <v>43656</v>
      </c>
      <c r="B12" s="1" t="s">
        <v>61</v>
      </c>
      <c r="C12" t="s">
        <v>57</v>
      </c>
      <c r="D12" t="s">
        <v>62</v>
      </c>
      <c r="E12" s="9">
        <v>24250</v>
      </c>
      <c r="F12" s="10">
        <f t="shared" si="0"/>
        <v>0</v>
      </c>
      <c r="G12" s="9">
        <v>24250</v>
      </c>
      <c r="H12" s="1" t="s">
        <v>31</v>
      </c>
      <c r="I12" t="s">
        <v>63</v>
      </c>
      <c r="J12" s="12">
        <v>43769</v>
      </c>
      <c r="K12" s="1"/>
      <c r="L12" t="s">
        <v>64</v>
      </c>
    </row>
    <row r="13" spans="1:12" x14ac:dyDescent="0.25">
      <c r="A13" s="12">
        <v>43649</v>
      </c>
      <c r="B13" s="1" t="s">
        <v>65</v>
      </c>
      <c r="C13" t="s">
        <v>57</v>
      </c>
      <c r="D13" t="s">
        <v>66</v>
      </c>
      <c r="E13" s="9">
        <v>52388</v>
      </c>
      <c r="F13" s="10">
        <f t="shared" si="0"/>
        <v>0</v>
      </c>
      <c r="G13" s="9">
        <v>52388</v>
      </c>
      <c r="H13" s="1" t="s">
        <v>31</v>
      </c>
      <c r="I13" t="s">
        <v>67</v>
      </c>
      <c r="J13" s="12">
        <v>43738</v>
      </c>
      <c r="K13" s="11"/>
      <c r="L13" t="s">
        <v>68</v>
      </c>
    </row>
    <row r="14" spans="1:12" x14ac:dyDescent="0.25">
      <c r="A14" s="12">
        <v>43661</v>
      </c>
      <c r="B14" s="1" t="s">
        <v>69</v>
      </c>
      <c r="C14" t="s">
        <v>70</v>
      </c>
      <c r="D14" t="s">
        <v>71</v>
      </c>
      <c r="E14" s="9">
        <v>25000</v>
      </c>
      <c r="F14" s="10">
        <f t="shared" si="0"/>
        <v>0</v>
      </c>
      <c r="G14" s="9">
        <v>25000</v>
      </c>
      <c r="H14" s="1" t="s">
        <v>31</v>
      </c>
      <c r="I14" t="s">
        <v>72</v>
      </c>
      <c r="J14" s="12">
        <v>43921</v>
      </c>
      <c r="K14" s="1"/>
      <c r="L14" t="s">
        <v>55</v>
      </c>
    </row>
    <row r="15" spans="1:12" x14ac:dyDescent="0.25">
      <c r="A15" s="12">
        <v>43683</v>
      </c>
      <c r="B15" s="1" t="s">
        <v>73</v>
      </c>
      <c r="C15" t="s">
        <v>70</v>
      </c>
      <c r="D15" t="s">
        <v>74</v>
      </c>
      <c r="E15" s="9">
        <v>60000</v>
      </c>
      <c r="F15" s="29">
        <f t="shared" si="0"/>
        <v>5000</v>
      </c>
      <c r="G15" s="9">
        <v>65000</v>
      </c>
      <c r="H15" s="1" t="s">
        <v>53</v>
      </c>
      <c r="I15" t="s">
        <v>75</v>
      </c>
      <c r="J15" s="12">
        <v>43921</v>
      </c>
      <c r="K15" s="11"/>
      <c r="L15" t="s">
        <v>55</v>
      </c>
    </row>
    <row r="16" spans="1:12" ht="30" x14ac:dyDescent="0.25">
      <c r="A16" s="12">
        <v>43647</v>
      </c>
      <c r="B16" s="1" t="s">
        <v>81</v>
      </c>
      <c r="C16" t="s">
        <v>77</v>
      </c>
      <c r="D16" t="s">
        <v>82</v>
      </c>
      <c r="E16" s="9">
        <v>25000</v>
      </c>
      <c r="F16" s="10">
        <f t="shared" si="0"/>
        <v>0</v>
      </c>
      <c r="G16" s="9">
        <v>25000</v>
      </c>
      <c r="H16" s="1" t="s">
        <v>31</v>
      </c>
      <c r="I16" s="35" t="s">
        <v>83</v>
      </c>
      <c r="J16" s="12">
        <v>43768</v>
      </c>
      <c r="K16" s="11"/>
      <c r="L16" t="s">
        <v>84</v>
      </c>
    </row>
    <row r="17" spans="1:16" x14ac:dyDescent="0.25">
      <c r="A17" s="12">
        <v>43675</v>
      </c>
      <c r="B17" s="1" t="s">
        <v>88</v>
      </c>
      <c r="C17" t="s">
        <v>188</v>
      </c>
      <c r="D17" t="s">
        <v>90</v>
      </c>
      <c r="E17" s="9">
        <v>134310</v>
      </c>
      <c r="F17" s="10">
        <f t="shared" si="0"/>
        <v>0</v>
      </c>
      <c r="G17" s="9">
        <v>134310</v>
      </c>
      <c r="H17" s="1" t="s">
        <v>53</v>
      </c>
      <c r="I17" t="s">
        <v>91</v>
      </c>
      <c r="J17" s="12">
        <v>43921</v>
      </c>
      <c r="K17" s="11"/>
      <c r="L17" t="s">
        <v>80</v>
      </c>
    </row>
    <row r="18" spans="1:16" x14ac:dyDescent="0.25">
      <c r="A18" s="12">
        <v>43647</v>
      </c>
      <c r="B18" s="1" t="s">
        <v>92</v>
      </c>
      <c r="C18" t="s">
        <v>189</v>
      </c>
      <c r="D18" t="s">
        <v>93</v>
      </c>
      <c r="E18" s="9">
        <v>151117.79999999999</v>
      </c>
      <c r="F18" s="10">
        <f t="shared" si="0"/>
        <v>0</v>
      </c>
      <c r="G18" s="9">
        <v>151117.80000000002</v>
      </c>
      <c r="H18" s="1" t="s">
        <v>53</v>
      </c>
      <c r="I18" t="s">
        <v>94</v>
      </c>
      <c r="J18" s="12">
        <v>44012</v>
      </c>
      <c r="K18" s="11"/>
      <c r="L18" t="s">
        <v>33</v>
      </c>
    </row>
    <row r="19" spans="1:16" x14ac:dyDescent="0.25">
      <c r="A19" s="12">
        <v>43647</v>
      </c>
      <c r="B19" s="1" t="s">
        <v>95</v>
      </c>
      <c r="C19" t="s">
        <v>189</v>
      </c>
      <c r="D19" t="s">
        <v>96</v>
      </c>
      <c r="E19" s="9">
        <v>10000</v>
      </c>
      <c r="F19" s="10">
        <f t="shared" si="0"/>
        <v>0</v>
      </c>
      <c r="G19" s="9">
        <v>10000</v>
      </c>
      <c r="H19" s="1" t="s">
        <v>53</v>
      </c>
      <c r="I19" t="s">
        <v>97</v>
      </c>
      <c r="J19" s="12">
        <v>43799</v>
      </c>
      <c r="K19" s="11"/>
      <c r="L19" t="s">
        <v>98</v>
      </c>
    </row>
    <row r="20" spans="1:16" x14ac:dyDescent="0.25">
      <c r="A20" s="12">
        <v>43696</v>
      </c>
      <c r="B20" s="1" t="s">
        <v>99</v>
      </c>
      <c r="C20" t="s">
        <v>100</v>
      </c>
      <c r="D20" t="s">
        <v>101</v>
      </c>
      <c r="E20" s="9">
        <v>2116840</v>
      </c>
      <c r="F20" s="10">
        <f t="shared" si="0"/>
        <v>0</v>
      </c>
      <c r="G20" s="9">
        <v>2116840</v>
      </c>
      <c r="H20" s="1" t="s">
        <v>53</v>
      </c>
      <c r="I20" t="s">
        <v>102</v>
      </c>
      <c r="J20" s="12">
        <v>44286</v>
      </c>
      <c r="K20" s="1"/>
      <c r="L20" t="s">
        <v>68</v>
      </c>
    </row>
    <row r="21" spans="1:16" x14ac:dyDescent="0.25">
      <c r="A21" s="12">
        <v>43675</v>
      </c>
      <c r="B21" s="1" t="s">
        <v>103</v>
      </c>
      <c r="C21" t="s">
        <v>104</v>
      </c>
      <c r="D21" t="s">
        <v>105</v>
      </c>
      <c r="E21" s="9">
        <v>933000</v>
      </c>
      <c r="F21" s="10">
        <f t="shared" si="0"/>
        <v>0</v>
      </c>
      <c r="G21" s="9">
        <v>933000</v>
      </c>
      <c r="H21" s="1" t="s">
        <v>53</v>
      </c>
      <c r="I21" t="s">
        <v>106</v>
      </c>
      <c r="J21" s="12">
        <v>44406</v>
      </c>
      <c r="K21" s="11"/>
      <c r="L21" t="s">
        <v>80</v>
      </c>
    </row>
    <row r="22" spans="1:16" ht="30" x14ac:dyDescent="0.25">
      <c r="A22" s="12">
        <v>43648</v>
      </c>
      <c r="B22" s="1" t="s">
        <v>107</v>
      </c>
      <c r="C22" t="s">
        <v>104</v>
      </c>
      <c r="D22" t="s">
        <v>108</v>
      </c>
      <c r="E22" s="9">
        <v>40000</v>
      </c>
      <c r="F22" s="10">
        <f t="shared" si="0"/>
        <v>0</v>
      </c>
      <c r="G22" s="9">
        <v>40000</v>
      </c>
      <c r="H22" s="1" t="s">
        <v>31</v>
      </c>
      <c r="I22" s="35" t="s">
        <v>187</v>
      </c>
      <c r="J22" s="12">
        <v>43921</v>
      </c>
      <c r="K22" s="11"/>
      <c r="L22" t="s">
        <v>33</v>
      </c>
    </row>
    <row r="23" spans="1:16" x14ac:dyDescent="0.25">
      <c r="A23" s="12">
        <v>43723</v>
      </c>
      <c r="B23" s="1" t="s">
        <v>110</v>
      </c>
      <c r="C23" t="s">
        <v>104</v>
      </c>
      <c r="D23" t="s">
        <v>111</v>
      </c>
      <c r="E23" s="9">
        <v>180000</v>
      </c>
      <c r="F23" s="10">
        <f t="shared" si="0"/>
        <v>0</v>
      </c>
      <c r="G23" s="9">
        <v>180000</v>
      </c>
      <c r="H23" s="1" t="s">
        <v>53</v>
      </c>
      <c r="I23" t="s">
        <v>112</v>
      </c>
      <c r="J23" s="12">
        <v>44088</v>
      </c>
      <c r="K23" s="11"/>
      <c r="L23" t="s">
        <v>113</v>
      </c>
    </row>
    <row r="24" spans="1:16" x14ac:dyDescent="0.25">
      <c r="A24" s="12">
        <v>43556</v>
      </c>
      <c r="B24" s="1" t="s">
        <v>164</v>
      </c>
      <c r="C24" s="1" t="s">
        <v>165</v>
      </c>
      <c r="D24" s="1" t="s">
        <v>166</v>
      </c>
      <c r="E24" s="9">
        <v>25000</v>
      </c>
      <c r="F24" s="9">
        <v>25000</v>
      </c>
      <c r="G24" s="9">
        <v>50000</v>
      </c>
      <c r="H24" s="1" t="s">
        <v>31</v>
      </c>
      <c r="I24" s="1" t="s">
        <v>167</v>
      </c>
      <c r="J24" s="12">
        <v>43735</v>
      </c>
      <c r="K24" s="11"/>
      <c r="L24" s="1" t="s">
        <v>64</v>
      </c>
    </row>
    <row r="25" spans="1:16" collapsed="1" x14ac:dyDescent="0.25">
      <c r="A25" s="12">
        <v>43606</v>
      </c>
      <c r="B25" s="1" t="s">
        <v>168</v>
      </c>
      <c r="C25" s="1" t="s">
        <v>77</v>
      </c>
      <c r="D25" s="24" t="s">
        <v>169</v>
      </c>
      <c r="E25" s="9">
        <v>25000</v>
      </c>
      <c r="F25" s="9">
        <v>0</v>
      </c>
      <c r="G25" s="9">
        <f>SUM(E25:F25)</f>
        <v>25000</v>
      </c>
      <c r="H25" s="1" t="s">
        <v>170</v>
      </c>
      <c r="I25" s="1" t="s">
        <v>171</v>
      </c>
      <c r="J25" s="12">
        <v>43921</v>
      </c>
      <c r="K25" s="1"/>
      <c r="L25" s="1" t="s">
        <v>60</v>
      </c>
    </row>
    <row r="26" spans="1:16" x14ac:dyDescent="0.25">
      <c r="A26" s="12">
        <v>43556</v>
      </c>
      <c r="B26" s="1" t="s">
        <v>172</v>
      </c>
      <c r="C26" s="1" t="s">
        <v>77</v>
      </c>
      <c r="D26" s="1" t="s">
        <v>173</v>
      </c>
      <c r="E26" s="9">
        <v>67000</v>
      </c>
      <c r="F26" s="9">
        <v>0</v>
      </c>
      <c r="G26" s="9">
        <f t="shared" ref="G26:G29" si="1">SUM(E26:F26)</f>
        <v>67000</v>
      </c>
      <c r="H26" s="1" t="s">
        <v>79</v>
      </c>
      <c r="I26" s="25" t="s">
        <v>174</v>
      </c>
      <c r="J26" s="12">
        <v>43921</v>
      </c>
      <c r="K26" s="11"/>
      <c r="L26" s="1" t="s">
        <v>80</v>
      </c>
    </row>
    <row r="27" spans="1:16" x14ac:dyDescent="0.25">
      <c r="A27" s="12">
        <v>43719</v>
      </c>
      <c r="B27" s="1" t="s">
        <v>76</v>
      </c>
      <c r="C27" s="1" t="s">
        <v>77</v>
      </c>
      <c r="D27" s="1" t="s">
        <v>78</v>
      </c>
      <c r="E27" s="9">
        <v>150000</v>
      </c>
      <c r="F27" s="9">
        <v>0</v>
      </c>
      <c r="G27" s="9">
        <f t="shared" si="1"/>
        <v>150000</v>
      </c>
      <c r="H27" s="1" t="s">
        <v>79</v>
      </c>
      <c r="I27" s="1" t="s">
        <v>175</v>
      </c>
      <c r="J27" s="12">
        <v>43921</v>
      </c>
      <c r="K27" s="11"/>
      <c r="L27" s="1" t="s">
        <v>80</v>
      </c>
    </row>
    <row r="28" spans="1:16" x14ac:dyDescent="0.25">
      <c r="A28" s="12">
        <v>43631</v>
      </c>
      <c r="B28" s="1" t="s">
        <v>176</v>
      </c>
      <c r="C28" s="1" t="s">
        <v>77</v>
      </c>
      <c r="D28" s="1" t="s">
        <v>177</v>
      </c>
      <c r="E28" s="9">
        <v>62600</v>
      </c>
      <c r="F28" s="9">
        <v>0</v>
      </c>
      <c r="G28" s="9">
        <f t="shared" si="1"/>
        <v>62600</v>
      </c>
      <c r="H28" s="1" t="s">
        <v>31</v>
      </c>
      <c r="I28" s="1" t="s">
        <v>178</v>
      </c>
      <c r="J28" s="12">
        <v>43921</v>
      </c>
      <c r="K28" s="11"/>
      <c r="L28" s="1" t="s">
        <v>80</v>
      </c>
    </row>
    <row r="29" spans="1:16" x14ac:dyDescent="0.25">
      <c r="A29" s="12">
        <v>43721</v>
      </c>
      <c r="B29" s="1" t="s">
        <v>85</v>
      </c>
      <c r="C29" s="1" t="s">
        <v>77</v>
      </c>
      <c r="D29" s="1" t="s">
        <v>179</v>
      </c>
      <c r="E29" s="9">
        <v>22925</v>
      </c>
      <c r="F29" s="9">
        <v>0</v>
      </c>
      <c r="G29" s="9">
        <f t="shared" si="1"/>
        <v>22925</v>
      </c>
      <c r="H29" s="1" t="s">
        <v>31</v>
      </c>
      <c r="I29" s="1" t="s">
        <v>180</v>
      </c>
      <c r="J29" s="12">
        <v>43921</v>
      </c>
      <c r="K29" s="11"/>
      <c r="L29" s="1" t="s">
        <v>87</v>
      </c>
    </row>
    <row r="30" spans="1:16" x14ac:dyDescent="0.25">
      <c r="A30" s="12">
        <v>43703</v>
      </c>
      <c r="B30" s="24" t="s">
        <v>181</v>
      </c>
      <c r="C30" t="s">
        <v>70</v>
      </c>
      <c r="D30" t="s">
        <v>90</v>
      </c>
      <c r="E30" s="9">
        <v>15000</v>
      </c>
      <c r="F30" s="9">
        <v>0</v>
      </c>
      <c r="G30" s="9">
        <v>15000</v>
      </c>
      <c r="H30" s="1" t="s">
        <v>53</v>
      </c>
      <c r="I30" t="s">
        <v>182</v>
      </c>
      <c r="J30" s="12">
        <v>43921</v>
      </c>
      <c r="L30" s="11" t="s">
        <v>183</v>
      </c>
      <c r="M30" s="27"/>
      <c r="N30" s="27"/>
      <c r="O30" s="27"/>
      <c r="P30" s="27"/>
    </row>
    <row r="31" spans="1:16" x14ac:dyDescent="0.25">
      <c r="A31" s="12">
        <v>43692</v>
      </c>
      <c r="B31" s="24" t="s">
        <v>184</v>
      </c>
      <c r="C31" t="s">
        <v>70</v>
      </c>
      <c r="D31" t="s">
        <v>185</v>
      </c>
      <c r="E31" s="28">
        <v>26698</v>
      </c>
      <c r="F31" s="9">
        <v>0</v>
      </c>
      <c r="G31" s="28">
        <v>26698</v>
      </c>
      <c r="H31" s="24" t="s">
        <v>53</v>
      </c>
      <c r="I31" t="s">
        <v>186</v>
      </c>
      <c r="J31" s="12">
        <v>43921</v>
      </c>
      <c r="L31" t="s">
        <v>64</v>
      </c>
    </row>
  </sheetData>
  <mergeCells count="4">
    <mergeCell ref="A5:B5"/>
    <mergeCell ref="C5:D5"/>
    <mergeCell ref="A7:B7"/>
    <mergeCell ref="C7:D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E5FFF43E-8DD2-49E2-A56E-91AEFFDDB6A0}">
          <x14:formula1>
            <xm:f>'[Proactive Disclosure Contracts over $10,000 Sept 2019.xlsx]DO NOT DELETE'!#REF!</xm:f>
          </x14:formula1>
          <xm:sqref>H30 L30 H10:H23</xm:sqref>
        </x14:dataValidation>
        <x14:dataValidation type="list" allowBlank="1" showInputMessage="1" showErrorMessage="1" xr:uid="{FD182161-10E9-4A35-8059-626C69079994}">
          <x14:formula1>
            <xm:f>'C:\Users\jtcooper\AppData\Local\Microsoft\Windows\INetCache\Content.Outlook\K17RUNQD\[AG - BCPS - FY20 Q2.xlsx]DO NOT DELETE'!#REF!</xm:f>
          </x14:formula1>
          <xm:sqref>H24 L24</xm:sqref>
        </x14:dataValidation>
        <x14:dataValidation type="list" allowBlank="1" showInputMessage="1" showErrorMessage="1" xr:uid="{F5E43B71-ABE2-40F9-958F-937F98079CB2}">
          <x14:formula1>
            <xm:f>'C:\Users\jtcooper\AppData\Local\Microsoft\Windows\INetCache\Content.Outlook\K17RUNQD\[AG FY20 Q2.xlsx]DO NOT DELETE'!#REF!</xm:f>
          </x14:formula1>
          <xm:sqref>L25:L29 H25:H29</xm:sqref>
        </x14:dataValidation>
        <x14:dataValidation type="list" allowBlank="1" showInputMessage="1" showErrorMessage="1" xr:uid="{89A9E7CA-071C-46A0-B536-91C8F31721A7}">
          <x14:formula1>
            <xm:f>'[Proactive Disclosure Contracts over $10,000 Sept 2019.xlsx]DO NOT DELETE'!#REF!</xm:f>
          </x14:formula1>
          <xm:sqref>L10:L23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33E2B-84D9-4F4F-B88B-7E0D5A326C0A}">
  <dimension ref="A5:Q43"/>
  <sheetViews>
    <sheetView topLeftCell="A13" workbookViewId="0">
      <selection activeCell="A43" sqref="A43"/>
    </sheetView>
  </sheetViews>
  <sheetFormatPr defaultRowHeight="15" outlineLevelRow="1" x14ac:dyDescent="0.25"/>
  <cols>
    <col min="1" max="1" width="22.140625" customWidth="1"/>
    <col min="2" max="2" width="18.42578125" customWidth="1"/>
    <col min="3" max="3" width="22.42578125" customWidth="1"/>
    <col min="4" max="4" width="47.42578125" customWidth="1"/>
    <col min="5" max="5" width="47.28515625" customWidth="1"/>
    <col min="6" max="6" width="14.85546875" customWidth="1"/>
    <col min="7" max="7" width="17.5703125" customWidth="1"/>
    <col min="8" max="8" width="18.42578125" customWidth="1"/>
    <col min="9" max="9" width="47.7109375" customWidth="1"/>
    <col min="10" max="10" width="61.5703125" customWidth="1"/>
    <col min="11" max="11" width="17" customWidth="1"/>
    <col min="12" max="12" width="58.140625" customWidth="1"/>
    <col min="13" max="13" width="16.28515625" customWidth="1"/>
  </cols>
  <sheetData>
    <row r="5" spans="1:13" ht="23.25" x14ac:dyDescent="0.35">
      <c r="A5" s="1"/>
      <c r="B5" s="36" t="s">
        <v>0</v>
      </c>
      <c r="C5" s="36"/>
      <c r="D5" s="37" t="s">
        <v>1</v>
      </c>
      <c r="E5" s="37"/>
      <c r="F5" s="1"/>
      <c r="G5" s="1"/>
      <c r="H5" s="1"/>
      <c r="I5" s="1"/>
      <c r="J5" s="1"/>
      <c r="K5" s="1"/>
      <c r="L5" s="1"/>
      <c r="M5" s="1"/>
    </row>
    <row r="6" spans="1:13" ht="18.75" x14ac:dyDescent="0.3">
      <c r="A6" s="1"/>
      <c r="B6" s="1"/>
      <c r="C6" s="2"/>
      <c r="D6" s="3"/>
      <c r="E6" s="1"/>
      <c r="F6" s="1"/>
      <c r="G6" s="1"/>
      <c r="H6" s="1"/>
      <c r="I6" s="1"/>
      <c r="J6" s="1"/>
      <c r="K6" s="1"/>
      <c r="L6" s="1"/>
      <c r="M6" s="1"/>
    </row>
    <row r="7" spans="1:13" ht="23.25" x14ac:dyDescent="0.35">
      <c r="A7" s="1"/>
      <c r="B7" s="36" t="s">
        <v>2</v>
      </c>
      <c r="C7" s="36"/>
      <c r="D7" s="38" t="s">
        <v>3</v>
      </c>
      <c r="E7" s="38"/>
      <c r="F7" s="1"/>
      <c r="G7" s="1"/>
      <c r="H7" s="1"/>
      <c r="I7" s="1"/>
      <c r="J7" s="1"/>
      <c r="K7" s="1"/>
      <c r="L7" s="1"/>
      <c r="M7" s="1"/>
    </row>
    <row r="8" spans="1:13" ht="15.75" thickBot="1" x14ac:dyDescent="0.3">
      <c r="A8" s="1"/>
      <c r="B8" s="1"/>
      <c r="C8" s="1"/>
      <c r="D8" s="3"/>
      <c r="E8" s="1"/>
      <c r="F8" s="1"/>
      <c r="G8" s="1"/>
      <c r="H8" s="1"/>
      <c r="I8" s="1"/>
      <c r="J8" s="1"/>
      <c r="K8" s="1"/>
      <c r="L8" s="1"/>
      <c r="M8" s="1"/>
    </row>
    <row r="9" spans="1:13" ht="48" thickTop="1" x14ac:dyDescent="0.25">
      <c r="A9" s="4"/>
      <c r="B9" s="5" t="s">
        <v>4</v>
      </c>
      <c r="C9" s="5" t="s">
        <v>5</v>
      </c>
      <c r="D9" s="5" t="s">
        <v>6</v>
      </c>
      <c r="E9" s="5" t="s">
        <v>7</v>
      </c>
      <c r="F9" s="5" t="s">
        <v>8</v>
      </c>
      <c r="G9" s="5" t="s">
        <v>9</v>
      </c>
      <c r="H9" s="5" t="s">
        <v>10</v>
      </c>
      <c r="I9" s="5" t="s">
        <v>11</v>
      </c>
      <c r="J9" s="5" t="s">
        <v>12</v>
      </c>
      <c r="K9" s="5" t="s">
        <v>13</v>
      </c>
      <c r="L9" s="5" t="s">
        <v>14</v>
      </c>
      <c r="M9" s="5" t="s">
        <v>15</v>
      </c>
    </row>
    <row r="10" spans="1:13" ht="108" outlineLevel="1" x14ac:dyDescent="0.25">
      <c r="A10" s="1"/>
      <c r="B10" s="6" t="s">
        <v>16</v>
      </c>
      <c r="C10" s="6" t="s">
        <v>17</v>
      </c>
      <c r="D10" s="6" t="s">
        <v>18</v>
      </c>
      <c r="E10" s="6" t="s">
        <v>19</v>
      </c>
      <c r="F10" s="6" t="s">
        <v>20</v>
      </c>
      <c r="G10" s="6" t="s">
        <v>21</v>
      </c>
      <c r="H10" s="6" t="s">
        <v>22</v>
      </c>
      <c r="I10" s="6" t="s">
        <v>23</v>
      </c>
      <c r="J10" s="7" t="s">
        <v>24</v>
      </c>
      <c r="K10" s="6" t="s">
        <v>25</v>
      </c>
      <c r="L10" s="7" t="s">
        <v>26</v>
      </c>
      <c r="M10" s="6" t="s">
        <v>27</v>
      </c>
    </row>
    <row r="11" spans="1:13" x14ac:dyDescent="0.25">
      <c r="A11" s="1" t="s">
        <v>153</v>
      </c>
      <c r="B11" s="8">
        <v>43711</v>
      </c>
      <c r="C11" s="1" t="s">
        <v>28</v>
      </c>
      <c r="D11" s="30" t="s">
        <v>29</v>
      </c>
      <c r="E11" s="1" t="s">
        <v>30</v>
      </c>
      <c r="F11" s="9">
        <v>39000</v>
      </c>
      <c r="G11" s="10">
        <f t="shared" ref="G11:G35" si="0">H11-F11</f>
        <v>0</v>
      </c>
      <c r="H11" s="9">
        <v>39000</v>
      </c>
      <c r="I11" s="1" t="s">
        <v>31</v>
      </c>
      <c r="J11" s="1" t="s">
        <v>32</v>
      </c>
      <c r="K11" s="8">
        <v>43769</v>
      </c>
      <c r="L11" s="11"/>
      <c r="M11" s="1" t="s">
        <v>33</v>
      </c>
    </row>
    <row r="12" spans="1:13" x14ac:dyDescent="0.25">
      <c r="A12" s="1" t="s">
        <v>153</v>
      </c>
      <c r="B12" s="12">
        <v>43713</v>
      </c>
      <c r="C12" s="1" t="s">
        <v>34</v>
      </c>
      <c r="D12" s="31" t="s">
        <v>29</v>
      </c>
      <c r="E12" t="s">
        <v>35</v>
      </c>
      <c r="F12" s="9">
        <v>10000</v>
      </c>
      <c r="G12" s="10">
        <f t="shared" si="0"/>
        <v>0</v>
      </c>
      <c r="H12" s="9">
        <v>10000</v>
      </c>
      <c r="I12" s="1" t="s">
        <v>31</v>
      </c>
      <c r="J12" t="s">
        <v>36</v>
      </c>
      <c r="K12" s="12">
        <v>43921</v>
      </c>
      <c r="L12" s="11"/>
      <c r="M12" t="s">
        <v>33</v>
      </c>
    </row>
    <row r="13" spans="1:13" s="18" customFormat="1" ht="15.75" thickBot="1" x14ac:dyDescent="0.3">
      <c r="A13" s="1" t="s">
        <v>154</v>
      </c>
      <c r="B13" s="13">
        <v>43668</v>
      </c>
      <c r="C13" s="14" t="s">
        <v>37</v>
      </c>
      <c r="D13" s="32" t="s">
        <v>29</v>
      </c>
      <c r="E13" s="14" t="s">
        <v>38</v>
      </c>
      <c r="F13" s="15">
        <v>41250</v>
      </c>
      <c r="G13" s="16">
        <f t="shared" si="0"/>
        <v>0</v>
      </c>
      <c r="H13" s="15">
        <v>41250</v>
      </c>
      <c r="I13" s="14" t="s">
        <v>31</v>
      </c>
      <c r="J13" s="14" t="s">
        <v>39</v>
      </c>
      <c r="K13" s="13">
        <v>43785</v>
      </c>
      <c r="L13" s="17"/>
      <c r="M13" s="14" t="s">
        <v>40</v>
      </c>
    </row>
    <row r="14" spans="1:13" ht="15.75" thickTop="1" x14ac:dyDescent="0.25">
      <c r="A14" s="1" t="s">
        <v>154</v>
      </c>
      <c r="B14" s="12">
        <v>43663</v>
      </c>
      <c r="C14" s="1" t="s">
        <v>41</v>
      </c>
      <c r="D14" s="31" t="s">
        <v>29</v>
      </c>
      <c r="E14" t="s">
        <v>42</v>
      </c>
      <c r="F14" s="9">
        <v>72000</v>
      </c>
      <c r="G14" s="10">
        <f t="shared" si="0"/>
        <v>0</v>
      </c>
      <c r="H14" s="9">
        <v>72000</v>
      </c>
      <c r="I14" s="1" t="s">
        <v>31</v>
      </c>
      <c r="J14" t="s">
        <v>43</v>
      </c>
      <c r="K14" s="12">
        <v>43677</v>
      </c>
      <c r="L14" s="11"/>
      <c r="M14" t="s">
        <v>40</v>
      </c>
    </row>
    <row r="15" spans="1:13" x14ac:dyDescent="0.25">
      <c r="A15" s="1" t="s">
        <v>154</v>
      </c>
      <c r="B15" s="12">
        <v>43647</v>
      </c>
      <c r="C15" s="1" t="s">
        <v>44</v>
      </c>
      <c r="D15" s="31" t="s">
        <v>29</v>
      </c>
      <c r="E15" t="s">
        <v>45</v>
      </c>
      <c r="F15" s="9">
        <v>25000</v>
      </c>
      <c r="G15" s="10">
        <f t="shared" si="0"/>
        <v>0</v>
      </c>
      <c r="H15" s="9">
        <v>25000</v>
      </c>
      <c r="I15" s="1" t="s">
        <v>31</v>
      </c>
      <c r="J15" t="s">
        <v>46</v>
      </c>
      <c r="K15" s="12">
        <v>43921</v>
      </c>
      <c r="L15" s="11"/>
      <c r="M15" t="s">
        <v>47</v>
      </c>
    </row>
    <row r="16" spans="1:13" x14ac:dyDescent="0.25">
      <c r="A16" s="1" t="s">
        <v>154</v>
      </c>
      <c r="B16" s="12">
        <v>43698</v>
      </c>
      <c r="C16" s="1" t="s">
        <v>48</v>
      </c>
      <c r="D16" s="31" t="s">
        <v>29</v>
      </c>
      <c r="E16" t="s">
        <v>45</v>
      </c>
      <c r="F16" s="9">
        <v>15000</v>
      </c>
      <c r="G16" s="10">
        <f t="shared" si="0"/>
        <v>0</v>
      </c>
      <c r="H16" s="9">
        <v>15000</v>
      </c>
      <c r="I16" s="1" t="s">
        <v>31</v>
      </c>
      <c r="J16" t="s">
        <v>49</v>
      </c>
      <c r="K16" s="12">
        <v>44043</v>
      </c>
      <c r="L16" s="11"/>
      <c r="M16" t="s">
        <v>47</v>
      </c>
    </row>
    <row r="17" spans="1:13" x14ac:dyDescent="0.25">
      <c r="A17" s="1" t="s">
        <v>154</v>
      </c>
      <c r="B17" s="12">
        <v>43678</v>
      </c>
      <c r="C17" s="1" t="s">
        <v>50</v>
      </c>
      <c r="D17" s="31" t="s">
        <v>29</v>
      </c>
      <c r="E17" t="s">
        <v>45</v>
      </c>
      <c r="F17" s="9">
        <v>20000</v>
      </c>
      <c r="G17" s="10">
        <f t="shared" si="0"/>
        <v>0</v>
      </c>
      <c r="H17" s="9">
        <v>20000</v>
      </c>
      <c r="I17" s="1" t="s">
        <v>31</v>
      </c>
      <c r="J17" t="s">
        <v>49</v>
      </c>
      <c r="K17" s="12">
        <v>44196</v>
      </c>
      <c r="L17" s="11"/>
      <c r="M17" t="s">
        <v>47</v>
      </c>
    </row>
    <row r="18" spans="1:13" x14ac:dyDescent="0.25">
      <c r="A18" s="24" t="s">
        <v>155</v>
      </c>
      <c r="B18" s="12">
        <v>43709</v>
      </c>
      <c r="C18" s="1" t="s">
        <v>51</v>
      </c>
      <c r="D18" s="31" t="s">
        <v>29</v>
      </c>
      <c r="E18" t="s">
        <v>52</v>
      </c>
      <c r="F18" s="9">
        <v>45000</v>
      </c>
      <c r="G18" s="10">
        <f t="shared" si="0"/>
        <v>0</v>
      </c>
      <c r="H18" s="9">
        <v>45000</v>
      </c>
      <c r="I18" s="1" t="s">
        <v>53</v>
      </c>
      <c r="J18" t="s">
        <v>54</v>
      </c>
      <c r="K18" s="12">
        <v>44074</v>
      </c>
      <c r="L18" s="11"/>
      <c r="M18" t="s">
        <v>55</v>
      </c>
    </row>
    <row r="19" spans="1:13" x14ac:dyDescent="0.25">
      <c r="A19" s="1"/>
      <c r="B19" s="12">
        <v>43666</v>
      </c>
      <c r="C19" s="1" t="s">
        <v>56</v>
      </c>
      <c r="D19" t="s">
        <v>57</v>
      </c>
      <c r="E19" t="s">
        <v>58</v>
      </c>
      <c r="F19" s="9">
        <v>75000</v>
      </c>
      <c r="G19" s="10">
        <f t="shared" si="0"/>
        <v>0</v>
      </c>
      <c r="H19" s="9">
        <v>75000</v>
      </c>
      <c r="I19" s="1" t="s">
        <v>31</v>
      </c>
      <c r="J19" t="s">
        <v>59</v>
      </c>
      <c r="K19" s="12">
        <v>44012</v>
      </c>
      <c r="L19" s="11"/>
      <c r="M19" t="s">
        <v>60</v>
      </c>
    </row>
    <row r="20" spans="1:13" x14ac:dyDescent="0.25">
      <c r="A20" s="1"/>
      <c r="B20" s="12">
        <v>43656</v>
      </c>
      <c r="C20" s="1" t="s">
        <v>61</v>
      </c>
      <c r="D20" t="s">
        <v>57</v>
      </c>
      <c r="E20" t="s">
        <v>62</v>
      </c>
      <c r="F20" s="9">
        <v>24250</v>
      </c>
      <c r="G20" s="10">
        <f t="shared" si="0"/>
        <v>0</v>
      </c>
      <c r="H20" s="9">
        <v>24250</v>
      </c>
      <c r="I20" s="1" t="s">
        <v>31</v>
      </c>
      <c r="J20" t="s">
        <v>63</v>
      </c>
      <c r="K20" s="12">
        <v>43769</v>
      </c>
      <c r="L20" s="1"/>
      <c r="M20" t="s">
        <v>64</v>
      </c>
    </row>
    <row r="21" spans="1:13" x14ac:dyDescent="0.25">
      <c r="A21" s="1"/>
      <c r="B21" s="12">
        <v>43649</v>
      </c>
      <c r="C21" s="1" t="s">
        <v>65</v>
      </c>
      <c r="D21" t="s">
        <v>57</v>
      </c>
      <c r="E21" t="s">
        <v>66</v>
      </c>
      <c r="F21" s="9">
        <v>52388</v>
      </c>
      <c r="G21" s="10">
        <f t="shared" si="0"/>
        <v>0</v>
      </c>
      <c r="H21" s="9">
        <v>52388</v>
      </c>
      <c r="I21" s="1" t="s">
        <v>31</v>
      </c>
      <c r="J21" t="s">
        <v>67</v>
      </c>
      <c r="K21" s="12">
        <v>43738</v>
      </c>
      <c r="L21" s="11"/>
      <c r="M21" t="s">
        <v>68</v>
      </c>
    </row>
    <row r="22" spans="1:13" x14ac:dyDescent="0.25">
      <c r="A22" s="1"/>
      <c r="B22" s="12">
        <v>43661</v>
      </c>
      <c r="C22" s="1" t="s">
        <v>69</v>
      </c>
      <c r="D22" t="s">
        <v>70</v>
      </c>
      <c r="E22" t="s">
        <v>71</v>
      </c>
      <c r="F22" s="9">
        <v>25000</v>
      </c>
      <c r="G22" s="10">
        <f t="shared" si="0"/>
        <v>0</v>
      </c>
      <c r="H22" s="9">
        <v>25000</v>
      </c>
      <c r="I22" s="1" t="s">
        <v>31</v>
      </c>
      <c r="J22" t="s">
        <v>72</v>
      </c>
      <c r="K22" s="12">
        <v>43921</v>
      </c>
      <c r="L22" s="1"/>
      <c r="M22" t="s">
        <v>55</v>
      </c>
    </row>
    <row r="23" spans="1:13" x14ac:dyDescent="0.25">
      <c r="A23" s="1"/>
      <c r="B23" s="12">
        <v>43683</v>
      </c>
      <c r="C23" s="1" t="s">
        <v>73</v>
      </c>
      <c r="D23" t="s">
        <v>70</v>
      </c>
      <c r="E23" t="s">
        <v>74</v>
      </c>
      <c r="F23" s="9">
        <v>60000</v>
      </c>
      <c r="G23" s="29">
        <f t="shared" si="0"/>
        <v>5000</v>
      </c>
      <c r="H23" s="9">
        <v>65000</v>
      </c>
      <c r="I23" s="1" t="s">
        <v>53</v>
      </c>
      <c r="J23" t="s">
        <v>75</v>
      </c>
      <c r="K23" s="12">
        <v>43921</v>
      </c>
      <c r="L23" s="11"/>
      <c r="M23" t="s">
        <v>55</v>
      </c>
    </row>
    <row r="24" spans="1:13" x14ac:dyDescent="0.25">
      <c r="A24" s="1"/>
      <c r="B24" s="12">
        <v>43647</v>
      </c>
      <c r="C24" s="1" t="s">
        <v>81</v>
      </c>
      <c r="D24" t="s">
        <v>77</v>
      </c>
      <c r="E24" t="s">
        <v>82</v>
      </c>
      <c r="F24" s="9">
        <v>25000</v>
      </c>
      <c r="G24" s="10">
        <f t="shared" si="0"/>
        <v>0</v>
      </c>
      <c r="H24" s="9">
        <v>25000</v>
      </c>
      <c r="I24" s="1" t="s">
        <v>31</v>
      </c>
      <c r="J24" t="s">
        <v>83</v>
      </c>
      <c r="K24" s="12">
        <v>43768</v>
      </c>
      <c r="L24" s="11"/>
      <c r="M24" t="s">
        <v>84</v>
      </c>
    </row>
    <row r="25" spans="1:13" x14ac:dyDescent="0.25">
      <c r="A25" s="1" t="s">
        <v>156</v>
      </c>
      <c r="B25" s="12">
        <v>43675</v>
      </c>
      <c r="C25" s="1" t="s">
        <v>88</v>
      </c>
      <c r="D25" t="s">
        <v>162</v>
      </c>
      <c r="E25" t="s">
        <v>90</v>
      </c>
      <c r="F25" s="9">
        <v>134310</v>
      </c>
      <c r="G25" s="10">
        <f t="shared" si="0"/>
        <v>0</v>
      </c>
      <c r="H25" s="9">
        <v>134310</v>
      </c>
      <c r="I25" s="1" t="s">
        <v>53</v>
      </c>
      <c r="J25" t="s">
        <v>91</v>
      </c>
      <c r="K25" s="12">
        <v>43921</v>
      </c>
      <c r="L25" s="11"/>
      <c r="M25" t="s">
        <v>80</v>
      </c>
    </row>
    <row r="26" spans="1:13" x14ac:dyDescent="0.25">
      <c r="A26" s="1" t="s">
        <v>157</v>
      </c>
      <c r="B26" s="12">
        <v>43647</v>
      </c>
      <c r="C26" s="1" t="s">
        <v>92</v>
      </c>
      <c r="D26" t="s">
        <v>163</v>
      </c>
      <c r="E26" t="s">
        <v>93</v>
      </c>
      <c r="F26" s="9">
        <v>151117.79999999999</v>
      </c>
      <c r="G26" s="10">
        <f t="shared" si="0"/>
        <v>0</v>
      </c>
      <c r="H26" s="9">
        <v>151117.80000000002</v>
      </c>
      <c r="I26" s="1" t="s">
        <v>53</v>
      </c>
      <c r="J26" t="s">
        <v>94</v>
      </c>
      <c r="K26" s="12">
        <v>44012</v>
      </c>
      <c r="L26" s="11"/>
      <c r="M26" t="s">
        <v>33</v>
      </c>
    </row>
    <row r="27" spans="1:13" x14ac:dyDescent="0.25">
      <c r="A27" s="1" t="s">
        <v>158</v>
      </c>
      <c r="B27" s="12">
        <v>43647</v>
      </c>
      <c r="C27" s="1" t="s">
        <v>95</v>
      </c>
      <c r="D27" t="s">
        <v>163</v>
      </c>
      <c r="E27" t="s">
        <v>96</v>
      </c>
      <c r="F27" s="9">
        <v>10000</v>
      </c>
      <c r="G27" s="10">
        <f t="shared" si="0"/>
        <v>0</v>
      </c>
      <c r="H27" s="9">
        <v>10000</v>
      </c>
      <c r="I27" s="1" t="s">
        <v>53</v>
      </c>
      <c r="J27" t="s">
        <v>97</v>
      </c>
      <c r="K27" s="12">
        <v>43799</v>
      </c>
      <c r="L27" s="11"/>
      <c r="M27" t="s">
        <v>98</v>
      </c>
    </row>
    <row r="28" spans="1:13" x14ac:dyDescent="0.25">
      <c r="A28" s="1"/>
      <c r="B28" s="12">
        <v>43696</v>
      </c>
      <c r="C28" s="1" t="s">
        <v>99</v>
      </c>
      <c r="D28" t="s">
        <v>100</v>
      </c>
      <c r="E28" t="s">
        <v>101</v>
      </c>
      <c r="F28" s="9">
        <v>2116840</v>
      </c>
      <c r="G28" s="10">
        <f t="shared" si="0"/>
        <v>0</v>
      </c>
      <c r="H28" s="9">
        <v>2116840</v>
      </c>
      <c r="I28" s="1" t="s">
        <v>53</v>
      </c>
      <c r="J28" t="s">
        <v>102</v>
      </c>
      <c r="K28" s="12">
        <v>44286</v>
      </c>
      <c r="L28" s="1"/>
      <c r="M28" t="s">
        <v>68</v>
      </c>
    </row>
    <row r="29" spans="1:13" x14ac:dyDescent="0.25">
      <c r="A29" s="1"/>
      <c r="B29" s="12">
        <v>43675</v>
      </c>
      <c r="C29" s="1" t="s">
        <v>103</v>
      </c>
      <c r="D29" t="s">
        <v>104</v>
      </c>
      <c r="E29" t="s">
        <v>105</v>
      </c>
      <c r="F29" s="9">
        <v>933000</v>
      </c>
      <c r="G29" s="10">
        <f t="shared" si="0"/>
        <v>0</v>
      </c>
      <c r="H29" s="9">
        <v>933000</v>
      </c>
      <c r="I29" s="1" t="s">
        <v>53</v>
      </c>
      <c r="J29" t="s">
        <v>106</v>
      </c>
      <c r="K29" s="12">
        <v>44406</v>
      </c>
      <c r="L29" s="11"/>
      <c r="M29" t="s">
        <v>80</v>
      </c>
    </row>
    <row r="30" spans="1:13" x14ac:dyDescent="0.25">
      <c r="A30" s="1"/>
      <c r="B30" s="12">
        <v>43648</v>
      </c>
      <c r="C30" s="1" t="s">
        <v>107</v>
      </c>
      <c r="D30" t="s">
        <v>104</v>
      </c>
      <c r="E30" t="s">
        <v>108</v>
      </c>
      <c r="F30" s="9">
        <v>40000</v>
      </c>
      <c r="G30" s="10">
        <f t="shared" si="0"/>
        <v>0</v>
      </c>
      <c r="H30" s="9">
        <v>40000</v>
      </c>
      <c r="I30" s="1" t="s">
        <v>31</v>
      </c>
      <c r="J30" t="s">
        <v>109</v>
      </c>
      <c r="K30" s="12">
        <v>43921</v>
      </c>
      <c r="L30" s="11"/>
      <c r="M30" t="s">
        <v>33</v>
      </c>
    </row>
    <row r="31" spans="1:13" x14ac:dyDescent="0.25">
      <c r="A31" s="1"/>
      <c r="B31" s="12">
        <v>43723</v>
      </c>
      <c r="C31" s="1" t="s">
        <v>110</v>
      </c>
      <c r="D31" t="s">
        <v>104</v>
      </c>
      <c r="E31" t="s">
        <v>111</v>
      </c>
      <c r="F31" s="9">
        <v>180000</v>
      </c>
      <c r="G31" s="10">
        <f t="shared" si="0"/>
        <v>0</v>
      </c>
      <c r="H31" s="9">
        <v>180000</v>
      </c>
      <c r="I31" s="1" t="s">
        <v>53</v>
      </c>
      <c r="J31" t="s">
        <v>112</v>
      </c>
      <c r="K31" s="12">
        <v>44088</v>
      </c>
      <c r="L31" s="11"/>
      <c r="M31" t="s">
        <v>113</v>
      </c>
    </row>
    <row r="32" spans="1:13" x14ac:dyDescent="0.25">
      <c r="A32" s="1"/>
      <c r="B32" s="12">
        <v>43709</v>
      </c>
      <c r="C32" s="1" t="s">
        <v>114</v>
      </c>
      <c r="D32" t="s">
        <v>115</v>
      </c>
      <c r="E32" t="s">
        <v>116</v>
      </c>
      <c r="F32" s="9">
        <v>2286000</v>
      </c>
      <c r="G32" s="10">
        <f t="shared" si="0"/>
        <v>0</v>
      </c>
      <c r="H32" s="9">
        <v>2286000</v>
      </c>
      <c r="I32" s="1" t="s">
        <v>31</v>
      </c>
      <c r="J32" t="s">
        <v>117</v>
      </c>
      <c r="K32" s="12">
        <v>44804</v>
      </c>
      <c r="L32" s="11"/>
      <c r="M32" t="s">
        <v>80</v>
      </c>
    </row>
    <row r="33" spans="1:17" x14ac:dyDescent="0.25">
      <c r="A33" s="1"/>
      <c r="B33" s="8">
        <v>43711</v>
      </c>
      <c r="C33" s="1" t="s">
        <v>118</v>
      </c>
      <c r="D33" s="1" t="s">
        <v>115</v>
      </c>
      <c r="E33" s="1" t="s">
        <v>119</v>
      </c>
      <c r="F33" s="9">
        <v>60000</v>
      </c>
      <c r="G33" s="10">
        <f t="shared" si="0"/>
        <v>0</v>
      </c>
      <c r="H33" s="9">
        <v>60000</v>
      </c>
      <c r="I33" s="1" t="s">
        <v>53</v>
      </c>
      <c r="J33" s="1" t="s">
        <v>120</v>
      </c>
      <c r="K33" s="8">
        <v>43921</v>
      </c>
      <c r="L33" s="11"/>
      <c r="M33" s="1" t="s">
        <v>80</v>
      </c>
    </row>
    <row r="34" spans="1:17" x14ac:dyDescent="0.25">
      <c r="A34" s="1"/>
      <c r="B34" s="8">
        <v>43711</v>
      </c>
      <c r="C34" s="1" t="s">
        <v>121</v>
      </c>
      <c r="D34" s="1" t="s">
        <v>115</v>
      </c>
      <c r="E34" s="1" t="s">
        <v>122</v>
      </c>
      <c r="F34" s="9">
        <v>10000</v>
      </c>
      <c r="G34" s="10">
        <f t="shared" si="0"/>
        <v>0</v>
      </c>
      <c r="H34" s="9">
        <v>10000</v>
      </c>
      <c r="I34" s="1" t="s">
        <v>31</v>
      </c>
      <c r="J34" s="1" t="s">
        <v>123</v>
      </c>
      <c r="K34" s="8">
        <v>43921</v>
      </c>
      <c r="L34" s="11"/>
      <c r="M34" s="1" t="s">
        <v>98</v>
      </c>
    </row>
    <row r="35" spans="1:17" x14ac:dyDescent="0.25">
      <c r="A35" s="1"/>
      <c r="B35" s="12">
        <v>43709</v>
      </c>
      <c r="C35" s="1" t="s">
        <v>124</v>
      </c>
      <c r="D35" t="s">
        <v>115</v>
      </c>
      <c r="E35" t="s">
        <v>125</v>
      </c>
      <c r="F35" s="9">
        <v>18500</v>
      </c>
      <c r="G35" s="10">
        <f t="shared" si="0"/>
        <v>0</v>
      </c>
      <c r="H35" s="9">
        <v>18500</v>
      </c>
      <c r="I35" s="1" t="s">
        <v>31</v>
      </c>
      <c r="J35" t="s">
        <v>126</v>
      </c>
      <c r="K35" s="12">
        <v>43861</v>
      </c>
      <c r="L35" s="11"/>
      <c r="M35" t="s">
        <v>98</v>
      </c>
    </row>
    <row r="36" spans="1:17" x14ac:dyDescent="0.25">
      <c r="A36" s="1"/>
      <c r="B36" s="11">
        <v>43556</v>
      </c>
      <c r="C36" s="1" t="s">
        <v>164</v>
      </c>
      <c r="D36" s="1" t="s">
        <v>165</v>
      </c>
      <c r="E36" s="1" t="s">
        <v>166</v>
      </c>
      <c r="F36" s="9">
        <v>25000</v>
      </c>
      <c r="G36" s="9">
        <v>25000</v>
      </c>
      <c r="H36" s="9">
        <v>50000</v>
      </c>
      <c r="I36" s="1" t="s">
        <v>31</v>
      </c>
      <c r="J36" s="1" t="s">
        <v>167</v>
      </c>
      <c r="K36" s="12">
        <v>43735</v>
      </c>
      <c r="L36" s="11"/>
      <c r="M36" s="1" t="s">
        <v>64</v>
      </c>
    </row>
    <row r="37" spans="1:17" collapsed="1" x14ac:dyDescent="0.25">
      <c r="A37" s="1"/>
      <c r="B37" s="11">
        <v>43606</v>
      </c>
      <c r="C37" s="1" t="s">
        <v>168</v>
      </c>
      <c r="D37" s="1" t="s">
        <v>77</v>
      </c>
      <c r="E37" s="24" t="s">
        <v>169</v>
      </c>
      <c r="F37" s="9">
        <v>25000</v>
      </c>
      <c r="G37" s="9">
        <v>0</v>
      </c>
      <c r="H37" s="9">
        <f>SUM(F37:G37)</f>
        <v>25000</v>
      </c>
      <c r="I37" s="1" t="s">
        <v>170</v>
      </c>
      <c r="J37" s="1" t="s">
        <v>171</v>
      </c>
      <c r="K37" s="12">
        <v>43921</v>
      </c>
      <c r="L37" s="1"/>
      <c r="M37" s="1" t="s">
        <v>60</v>
      </c>
    </row>
    <row r="38" spans="1:17" x14ac:dyDescent="0.25">
      <c r="A38" s="1"/>
      <c r="B38" s="11">
        <v>43556</v>
      </c>
      <c r="C38" s="1" t="s">
        <v>172</v>
      </c>
      <c r="D38" s="1" t="s">
        <v>77</v>
      </c>
      <c r="E38" s="1" t="s">
        <v>173</v>
      </c>
      <c r="F38" s="9">
        <v>67000</v>
      </c>
      <c r="G38" s="9">
        <v>0</v>
      </c>
      <c r="H38" s="9">
        <f t="shared" ref="H38:H41" si="1">SUM(F38:G38)</f>
        <v>67000</v>
      </c>
      <c r="I38" s="1" t="s">
        <v>79</v>
      </c>
      <c r="J38" s="25" t="s">
        <v>174</v>
      </c>
      <c r="K38" s="12">
        <v>43921</v>
      </c>
      <c r="L38" s="11"/>
      <c r="M38" s="1" t="s">
        <v>80</v>
      </c>
    </row>
    <row r="39" spans="1:17" x14ac:dyDescent="0.25">
      <c r="A39" s="1"/>
      <c r="B39" s="11">
        <v>43719</v>
      </c>
      <c r="C39" s="1" t="s">
        <v>76</v>
      </c>
      <c r="D39" s="1" t="s">
        <v>77</v>
      </c>
      <c r="E39" s="1" t="s">
        <v>78</v>
      </c>
      <c r="F39" s="9">
        <v>150000</v>
      </c>
      <c r="G39" s="9">
        <v>0</v>
      </c>
      <c r="H39" s="9">
        <f t="shared" si="1"/>
        <v>150000</v>
      </c>
      <c r="I39" s="1" t="s">
        <v>79</v>
      </c>
      <c r="J39" s="1" t="s">
        <v>175</v>
      </c>
      <c r="K39" s="12">
        <v>43921</v>
      </c>
      <c r="L39" s="11"/>
      <c r="M39" s="1" t="s">
        <v>80</v>
      </c>
    </row>
    <row r="40" spans="1:17" x14ac:dyDescent="0.25">
      <c r="A40" s="1"/>
      <c r="B40" s="11">
        <v>43631</v>
      </c>
      <c r="C40" s="1" t="s">
        <v>176</v>
      </c>
      <c r="D40" s="1" t="s">
        <v>77</v>
      </c>
      <c r="E40" s="1" t="s">
        <v>177</v>
      </c>
      <c r="F40" s="9">
        <v>62600</v>
      </c>
      <c r="G40" s="9">
        <v>0</v>
      </c>
      <c r="H40" s="9">
        <f t="shared" si="1"/>
        <v>62600</v>
      </c>
      <c r="I40" s="1" t="s">
        <v>31</v>
      </c>
      <c r="J40" s="1" t="s">
        <v>178</v>
      </c>
      <c r="K40" s="12">
        <v>43921</v>
      </c>
      <c r="L40" s="11"/>
      <c r="M40" s="1" t="s">
        <v>80</v>
      </c>
    </row>
    <row r="41" spans="1:17" x14ac:dyDescent="0.25">
      <c r="A41" s="1"/>
      <c r="B41" s="11">
        <v>43721</v>
      </c>
      <c r="C41" s="1" t="s">
        <v>85</v>
      </c>
      <c r="D41" s="1" t="s">
        <v>77</v>
      </c>
      <c r="E41" s="1" t="s">
        <v>179</v>
      </c>
      <c r="F41" s="9">
        <v>22925</v>
      </c>
      <c r="G41" s="9">
        <v>0</v>
      </c>
      <c r="H41" s="9">
        <f t="shared" si="1"/>
        <v>22925</v>
      </c>
      <c r="I41" s="1" t="s">
        <v>31</v>
      </c>
      <c r="J41" s="1" t="s">
        <v>180</v>
      </c>
      <c r="K41" s="12">
        <v>43921</v>
      </c>
      <c r="L41" s="11"/>
      <c r="M41" s="1" t="s">
        <v>87</v>
      </c>
    </row>
    <row r="42" spans="1:17" x14ac:dyDescent="0.25">
      <c r="A42" s="1"/>
      <c r="B42" s="12">
        <v>43703</v>
      </c>
      <c r="C42" s="24" t="s">
        <v>181</v>
      </c>
      <c r="D42" t="s">
        <v>70</v>
      </c>
      <c r="E42" t="s">
        <v>90</v>
      </c>
      <c r="F42" s="9">
        <v>15000</v>
      </c>
      <c r="G42" s="26"/>
      <c r="H42" s="9">
        <v>15000</v>
      </c>
      <c r="I42" s="1" t="s">
        <v>53</v>
      </c>
      <c r="J42" t="s">
        <v>182</v>
      </c>
      <c r="K42" s="12">
        <v>43921</v>
      </c>
      <c r="M42" s="11" t="s">
        <v>183</v>
      </c>
      <c r="N42" s="27"/>
      <c r="O42" s="27"/>
      <c r="P42" s="27"/>
      <c r="Q42" s="27"/>
    </row>
    <row r="43" spans="1:17" x14ac:dyDescent="0.25">
      <c r="B43" s="12">
        <v>43692</v>
      </c>
      <c r="C43" s="24" t="s">
        <v>184</v>
      </c>
      <c r="D43" t="s">
        <v>70</v>
      </c>
      <c r="E43" t="s">
        <v>185</v>
      </c>
      <c r="F43" s="28">
        <v>26698</v>
      </c>
      <c r="G43" s="28"/>
      <c r="H43" s="28">
        <v>26698</v>
      </c>
      <c r="I43" s="24" t="s">
        <v>53</v>
      </c>
      <c r="J43" t="s">
        <v>186</v>
      </c>
      <c r="K43" s="12">
        <v>43921</v>
      </c>
      <c r="M43" t="s">
        <v>64</v>
      </c>
    </row>
  </sheetData>
  <mergeCells count="4">
    <mergeCell ref="B5:C5"/>
    <mergeCell ref="D5:E5"/>
    <mergeCell ref="B7:C7"/>
    <mergeCell ref="D7:E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3152CEE-A4A1-4B47-BA45-CE9C20734170}">
          <x14:formula1>
            <xm:f>'C:\Users\jtcooper\AppData\Local\Microsoft\Windows\INetCache\Content.Outlook\K17RUNQD\[AG FY20 Q2.xlsx]DO NOT DELETE'!#REF!</xm:f>
          </x14:formula1>
          <xm:sqref>M37:M41 I37:I41</xm:sqref>
        </x14:dataValidation>
        <x14:dataValidation type="list" allowBlank="1" showInputMessage="1" showErrorMessage="1" xr:uid="{68FCCCDB-38A1-47DE-A707-76586D0031AD}">
          <x14:formula1>
            <xm:f>'C:\Users\jtcooper\AppData\Local\Microsoft\Windows\INetCache\Content.Outlook\K17RUNQD\[AG - BCPS - FY20 Q2.xlsx]DO NOT DELETE'!#REF!</xm:f>
          </x14:formula1>
          <xm:sqref>I36 M36</xm:sqref>
        </x14:dataValidation>
        <x14:dataValidation type="list" allowBlank="1" showInputMessage="1" showErrorMessage="1" xr:uid="{A640BA87-D8E1-4DBB-8FCA-0DDEDC4D7D83}">
          <x14:formula1>
            <xm:f>'[Proactive Disclosure Contracts over $10,000 Sept 2019.xlsx]DO NOT DELETE'!#REF!</xm:f>
          </x14:formula1>
          <xm:sqref>I10:I12 I14:I35 I42 M42 M10:M12 M14:M35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F181C-9206-4744-A4CF-E29F25D95184}">
  <dimension ref="A5:M45"/>
  <sheetViews>
    <sheetView topLeftCell="A4" workbookViewId="0">
      <selection activeCell="B51" sqref="B51"/>
    </sheetView>
  </sheetViews>
  <sheetFormatPr defaultRowHeight="15" outlineLevelRow="1" x14ac:dyDescent="0.25"/>
  <cols>
    <col min="1" max="1" width="22.140625" customWidth="1"/>
    <col min="2" max="2" width="18.42578125" customWidth="1"/>
    <col min="3" max="3" width="22.42578125" customWidth="1"/>
    <col min="4" max="4" width="47.42578125" customWidth="1"/>
    <col min="5" max="5" width="47.28515625" customWidth="1"/>
    <col min="6" max="6" width="14.85546875" customWidth="1"/>
    <col min="7" max="7" width="17.5703125" customWidth="1"/>
    <col min="8" max="8" width="18.42578125" customWidth="1"/>
    <col min="9" max="9" width="47.7109375" customWidth="1"/>
    <col min="10" max="10" width="55.140625" customWidth="1"/>
    <col min="11" max="11" width="17" customWidth="1"/>
    <col min="12" max="12" width="58.140625" customWidth="1"/>
    <col min="13" max="13" width="16.28515625" customWidth="1"/>
  </cols>
  <sheetData>
    <row r="5" spans="1:13" ht="23.25" x14ac:dyDescent="0.35">
      <c r="A5" s="1"/>
      <c r="B5" s="36" t="s">
        <v>0</v>
      </c>
      <c r="C5" s="36"/>
      <c r="D5" s="37" t="s">
        <v>1</v>
      </c>
      <c r="E5" s="37"/>
      <c r="F5" s="1"/>
      <c r="G5" s="1"/>
      <c r="H5" s="1"/>
      <c r="I5" s="1"/>
      <c r="J5" s="1"/>
      <c r="K5" s="1"/>
      <c r="L5" s="1"/>
      <c r="M5" s="1"/>
    </row>
    <row r="6" spans="1:13" ht="18.75" x14ac:dyDescent="0.3">
      <c r="A6" s="1"/>
      <c r="B6" s="1"/>
      <c r="C6" s="2"/>
      <c r="D6" s="3"/>
      <c r="E6" s="1"/>
      <c r="F6" s="1"/>
      <c r="G6" s="1"/>
      <c r="H6" s="1"/>
      <c r="I6" s="1"/>
      <c r="J6" s="1"/>
      <c r="K6" s="1"/>
      <c r="L6" s="1"/>
      <c r="M6" s="1"/>
    </row>
    <row r="7" spans="1:13" ht="23.25" x14ac:dyDescent="0.35">
      <c r="A7" s="1"/>
      <c r="B7" s="36" t="s">
        <v>2</v>
      </c>
      <c r="C7" s="36"/>
      <c r="D7" s="38" t="s">
        <v>3</v>
      </c>
      <c r="E7" s="38"/>
      <c r="F7" s="1"/>
      <c r="G7" s="1"/>
      <c r="H7" s="1"/>
      <c r="I7" s="1"/>
      <c r="J7" s="1"/>
      <c r="K7" s="1"/>
      <c r="L7" s="1"/>
      <c r="M7" s="1"/>
    </row>
    <row r="8" spans="1:13" ht="15.75" thickBot="1" x14ac:dyDescent="0.3">
      <c r="A8" s="1"/>
      <c r="B8" s="1"/>
      <c r="C8" s="1"/>
      <c r="D8" s="3"/>
      <c r="E8" s="1"/>
      <c r="F8" s="1"/>
      <c r="G8" s="1"/>
      <c r="H8" s="1"/>
      <c r="I8" s="1"/>
      <c r="J8" s="1"/>
      <c r="K8" s="1"/>
      <c r="L8" s="1"/>
      <c r="M8" s="1"/>
    </row>
    <row r="9" spans="1:13" ht="48" thickTop="1" x14ac:dyDescent="0.25">
      <c r="A9" s="4"/>
      <c r="B9" s="5" t="s">
        <v>4</v>
      </c>
      <c r="C9" s="5" t="s">
        <v>5</v>
      </c>
      <c r="D9" s="5" t="s">
        <v>6</v>
      </c>
      <c r="E9" s="5" t="s">
        <v>7</v>
      </c>
      <c r="F9" s="5" t="s">
        <v>8</v>
      </c>
      <c r="G9" s="5" t="s">
        <v>9</v>
      </c>
      <c r="H9" s="5" t="s">
        <v>10</v>
      </c>
      <c r="I9" s="5" t="s">
        <v>11</v>
      </c>
      <c r="J9" s="5" t="s">
        <v>12</v>
      </c>
      <c r="K9" s="5" t="s">
        <v>13</v>
      </c>
      <c r="L9" s="5" t="s">
        <v>14</v>
      </c>
      <c r="M9" s="5" t="s">
        <v>15</v>
      </c>
    </row>
    <row r="10" spans="1:13" ht="108" outlineLevel="1" x14ac:dyDescent="0.25">
      <c r="A10" s="1"/>
      <c r="B10" s="6" t="s">
        <v>16</v>
      </c>
      <c r="C10" s="6" t="s">
        <v>17</v>
      </c>
      <c r="D10" s="6" t="s">
        <v>18</v>
      </c>
      <c r="E10" s="6" t="s">
        <v>19</v>
      </c>
      <c r="F10" s="6" t="s">
        <v>20</v>
      </c>
      <c r="G10" s="6" t="s">
        <v>21</v>
      </c>
      <c r="H10" s="6" t="s">
        <v>22</v>
      </c>
      <c r="I10" s="6" t="s">
        <v>23</v>
      </c>
      <c r="J10" s="7" t="s">
        <v>24</v>
      </c>
      <c r="K10" s="6" t="s">
        <v>25</v>
      </c>
      <c r="L10" s="7" t="s">
        <v>26</v>
      </c>
      <c r="M10" s="6" t="s">
        <v>27</v>
      </c>
    </row>
    <row r="11" spans="1:13" x14ac:dyDescent="0.25">
      <c r="A11" s="1" t="s">
        <v>153</v>
      </c>
      <c r="B11" s="8">
        <v>43711</v>
      </c>
      <c r="C11" s="1" t="s">
        <v>28</v>
      </c>
      <c r="D11" s="19" t="s">
        <v>29</v>
      </c>
      <c r="E11" s="1" t="s">
        <v>30</v>
      </c>
      <c r="F11" s="9">
        <v>39000</v>
      </c>
      <c r="G11" s="10">
        <f t="shared" ref="G11:G45" si="0">H11-F11</f>
        <v>0</v>
      </c>
      <c r="H11" s="9">
        <v>39000</v>
      </c>
      <c r="I11" s="1" t="s">
        <v>31</v>
      </c>
      <c r="J11" s="1" t="s">
        <v>32</v>
      </c>
      <c r="K11" s="8">
        <v>43769</v>
      </c>
      <c r="L11" s="11"/>
      <c r="M11" s="1" t="s">
        <v>33</v>
      </c>
    </row>
    <row r="12" spans="1:13" x14ac:dyDescent="0.25">
      <c r="A12" s="1" t="s">
        <v>153</v>
      </c>
      <c r="B12" s="12">
        <v>43713</v>
      </c>
      <c r="C12" s="1" t="s">
        <v>34</v>
      </c>
      <c r="D12" s="20" t="s">
        <v>29</v>
      </c>
      <c r="E12" t="s">
        <v>35</v>
      </c>
      <c r="F12" s="9">
        <v>10000</v>
      </c>
      <c r="G12" s="10">
        <f t="shared" si="0"/>
        <v>0</v>
      </c>
      <c r="H12" s="9">
        <v>10000</v>
      </c>
      <c r="I12" s="1" t="s">
        <v>31</v>
      </c>
      <c r="J12" t="s">
        <v>36</v>
      </c>
      <c r="K12" s="12">
        <v>43921</v>
      </c>
      <c r="L12" s="11"/>
      <c r="M12" t="s">
        <v>33</v>
      </c>
    </row>
    <row r="13" spans="1:13" s="18" customFormat="1" ht="15.75" thickBot="1" x14ac:dyDescent="0.3">
      <c r="A13" s="1" t="s">
        <v>154</v>
      </c>
      <c r="B13" s="13">
        <v>43668</v>
      </c>
      <c r="C13" s="14" t="s">
        <v>37</v>
      </c>
      <c r="D13" s="21" t="s">
        <v>29</v>
      </c>
      <c r="E13" s="14" t="s">
        <v>38</v>
      </c>
      <c r="F13" s="15">
        <v>41250</v>
      </c>
      <c r="G13" s="16">
        <f t="shared" si="0"/>
        <v>0</v>
      </c>
      <c r="H13" s="15">
        <v>41250</v>
      </c>
      <c r="I13" s="14" t="s">
        <v>31</v>
      </c>
      <c r="J13" s="14" t="s">
        <v>39</v>
      </c>
      <c r="K13" s="13">
        <v>43785</v>
      </c>
      <c r="L13" s="17"/>
      <c r="M13" s="14" t="s">
        <v>40</v>
      </c>
    </row>
    <row r="14" spans="1:13" ht="15.75" thickTop="1" x14ac:dyDescent="0.25">
      <c r="A14" s="1" t="s">
        <v>154</v>
      </c>
      <c r="B14" s="12">
        <v>43663</v>
      </c>
      <c r="C14" s="1" t="s">
        <v>41</v>
      </c>
      <c r="D14" s="20" t="s">
        <v>29</v>
      </c>
      <c r="E14" t="s">
        <v>42</v>
      </c>
      <c r="F14" s="9">
        <v>72000</v>
      </c>
      <c r="G14" s="10">
        <f t="shared" si="0"/>
        <v>0</v>
      </c>
      <c r="H14" s="9">
        <v>72000</v>
      </c>
      <c r="I14" s="1" t="s">
        <v>31</v>
      </c>
      <c r="J14" t="s">
        <v>43</v>
      </c>
      <c r="K14" s="12">
        <v>43677</v>
      </c>
      <c r="L14" s="11"/>
      <c r="M14" t="s">
        <v>40</v>
      </c>
    </row>
    <row r="15" spans="1:13" x14ac:dyDescent="0.25">
      <c r="A15" s="1" t="s">
        <v>154</v>
      </c>
      <c r="B15" s="12">
        <v>43647</v>
      </c>
      <c r="C15" s="1" t="s">
        <v>44</v>
      </c>
      <c r="D15" s="20" t="s">
        <v>29</v>
      </c>
      <c r="E15" t="s">
        <v>45</v>
      </c>
      <c r="F15" s="9">
        <v>25000</v>
      </c>
      <c r="G15" s="10">
        <f t="shared" si="0"/>
        <v>0</v>
      </c>
      <c r="H15" s="9">
        <v>25000</v>
      </c>
      <c r="I15" s="1" t="s">
        <v>31</v>
      </c>
      <c r="J15" t="s">
        <v>46</v>
      </c>
      <c r="K15" s="12">
        <v>43921</v>
      </c>
      <c r="L15" s="11"/>
      <c r="M15" t="s">
        <v>47</v>
      </c>
    </row>
    <row r="16" spans="1:13" x14ac:dyDescent="0.25">
      <c r="A16" s="1" t="s">
        <v>154</v>
      </c>
      <c r="B16" s="12">
        <v>43698</v>
      </c>
      <c r="C16" s="1" t="s">
        <v>48</v>
      </c>
      <c r="D16" s="20" t="s">
        <v>29</v>
      </c>
      <c r="E16" t="s">
        <v>45</v>
      </c>
      <c r="F16" s="9">
        <v>15000</v>
      </c>
      <c r="G16" s="10">
        <f t="shared" si="0"/>
        <v>0</v>
      </c>
      <c r="H16" s="9">
        <v>15000</v>
      </c>
      <c r="I16" s="1" t="s">
        <v>31</v>
      </c>
      <c r="J16" t="s">
        <v>49</v>
      </c>
      <c r="K16" s="12">
        <v>44043</v>
      </c>
      <c r="L16" s="11"/>
      <c r="M16" t="s">
        <v>47</v>
      </c>
    </row>
    <row r="17" spans="1:13" x14ac:dyDescent="0.25">
      <c r="A17" s="1" t="s">
        <v>154</v>
      </c>
      <c r="B17" s="12">
        <v>43678</v>
      </c>
      <c r="C17" s="1" t="s">
        <v>50</v>
      </c>
      <c r="D17" s="20" t="s">
        <v>29</v>
      </c>
      <c r="E17" t="s">
        <v>45</v>
      </c>
      <c r="F17" s="9">
        <v>19500</v>
      </c>
      <c r="G17" s="10">
        <f t="shared" si="0"/>
        <v>500</v>
      </c>
      <c r="H17" s="9">
        <v>20000</v>
      </c>
      <c r="I17" s="1" t="s">
        <v>31</v>
      </c>
      <c r="J17" t="s">
        <v>49</v>
      </c>
      <c r="K17" s="12">
        <v>44196</v>
      </c>
      <c r="L17" s="11"/>
      <c r="M17" t="s">
        <v>47</v>
      </c>
    </row>
    <row r="18" spans="1:13" x14ac:dyDescent="0.25">
      <c r="A18" s="24" t="s">
        <v>155</v>
      </c>
      <c r="B18" s="12">
        <v>43709</v>
      </c>
      <c r="C18" s="1" t="s">
        <v>51</v>
      </c>
      <c r="D18" s="20" t="s">
        <v>29</v>
      </c>
      <c r="E18" t="s">
        <v>52</v>
      </c>
      <c r="F18" s="9">
        <v>45000</v>
      </c>
      <c r="G18" s="10">
        <f t="shared" si="0"/>
        <v>0</v>
      </c>
      <c r="H18" s="9">
        <v>45000</v>
      </c>
      <c r="I18" s="1" t="s">
        <v>53</v>
      </c>
      <c r="J18" t="s">
        <v>54</v>
      </c>
      <c r="K18" s="12">
        <v>44074</v>
      </c>
      <c r="L18" s="11"/>
      <c r="M18" t="s">
        <v>55</v>
      </c>
    </row>
    <row r="19" spans="1:13" x14ac:dyDescent="0.25">
      <c r="A19" s="1"/>
      <c r="B19" s="12">
        <v>43666</v>
      </c>
      <c r="C19" s="1" t="s">
        <v>56</v>
      </c>
      <c r="D19" t="s">
        <v>57</v>
      </c>
      <c r="E19" t="s">
        <v>58</v>
      </c>
      <c r="F19" s="9">
        <v>75000</v>
      </c>
      <c r="G19" s="10">
        <f t="shared" si="0"/>
        <v>0</v>
      </c>
      <c r="H19" s="9">
        <v>75000</v>
      </c>
      <c r="I19" s="1" t="s">
        <v>31</v>
      </c>
      <c r="J19" t="s">
        <v>59</v>
      </c>
      <c r="K19" s="12">
        <v>44012</v>
      </c>
      <c r="L19" s="11"/>
      <c r="M19" t="s">
        <v>60</v>
      </c>
    </row>
    <row r="20" spans="1:13" x14ac:dyDescent="0.25">
      <c r="A20" s="1"/>
      <c r="B20" s="12">
        <v>43656</v>
      </c>
      <c r="C20" s="1" t="s">
        <v>61</v>
      </c>
      <c r="D20" t="s">
        <v>57</v>
      </c>
      <c r="E20" t="s">
        <v>62</v>
      </c>
      <c r="F20" s="9">
        <v>24250</v>
      </c>
      <c r="G20" s="10">
        <f t="shared" si="0"/>
        <v>0</v>
      </c>
      <c r="H20" s="9">
        <v>24250</v>
      </c>
      <c r="I20" s="1" t="s">
        <v>31</v>
      </c>
      <c r="J20" t="s">
        <v>63</v>
      </c>
      <c r="K20" s="12">
        <v>43769</v>
      </c>
      <c r="L20" s="1"/>
      <c r="M20" t="s">
        <v>64</v>
      </c>
    </row>
    <row r="21" spans="1:13" x14ac:dyDescent="0.25">
      <c r="A21" s="1"/>
      <c r="B21" s="12">
        <v>43649</v>
      </c>
      <c r="C21" s="1" t="s">
        <v>65</v>
      </c>
      <c r="D21" t="s">
        <v>57</v>
      </c>
      <c r="E21" t="s">
        <v>66</v>
      </c>
      <c r="F21" s="9">
        <v>45500</v>
      </c>
      <c r="G21" s="10">
        <f t="shared" si="0"/>
        <v>6888</v>
      </c>
      <c r="H21" s="9">
        <v>52388</v>
      </c>
      <c r="I21" s="1" t="s">
        <v>31</v>
      </c>
      <c r="J21" t="s">
        <v>67</v>
      </c>
      <c r="K21" s="12">
        <v>43738</v>
      </c>
      <c r="L21" s="11"/>
      <c r="M21" t="s">
        <v>68</v>
      </c>
    </row>
    <row r="22" spans="1:13" x14ac:dyDescent="0.25">
      <c r="A22" s="1"/>
      <c r="B22" s="12">
        <v>43661</v>
      </c>
      <c r="C22" s="1" t="s">
        <v>69</v>
      </c>
      <c r="D22" t="s">
        <v>70</v>
      </c>
      <c r="E22" t="s">
        <v>71</v>
      </c>
      <c r="F22" s="9">
        <v>25000</v>
      </c>
      <c r="G22" s="10">
        <f t="shared" si="0"/>
        <v>0</v>
      </c>
      <c r="H22" s="9">
        <v>25000</v>
      </c>
      <c r="I22" s="1" t="s">
        <v>31</v>
      </c>
      <c r="J22" t="s">
        <v>72</v>
      </c>
      <c r="K22" s="12">
        <v>43921</v>
      </c>
      <c r="L22" s="1"/>
      <c r="M22" t="s">
        <v>55</v>
      </c>
    </row>
    <row r="23" spans="1:13" x14ac:dyDescent="0.25">
      <c r="A23" s="1"/>
      <c r="B23" s="12">
        <v>43683</v>
      </c>
      <c r="C23" s="1" t="s">
        <v>73</v>
      </c>
      <c r="D23" t="s">
        <v>70</v>
      </c>
      <c r="E23" t="s">
        <v>74</v>
      </c>
      <c r="F23" s="9">
        <v>60000</v>
      </c>
      <c r="G23" s="10">
        <f t="shared" si="0"/>
        <v>5000</v>
      </c>
      <c r="H23" s="9">
        <v>65000</v>
      </c>
      <c r="I23" s="1" t="s">
        <v>53</v>
      </c>
      <c r="J23" t="s">
        <v>75</v>
      </c>
      <c r="K23" s="12">
        <v>43921</v>
      </c>
      <c r="L23" s="11"/>
      <c r="M23" t="s">
        <v>55</v>
      </c>
    </row>
    <row r="24" spans="1:13" x14ac:dyDescent="0.25">
      <c r="A24" s="1" t="s">
        <v>159</v>
      </c>
      <c r="B24" s="12">
        <v>43719</v>
      </c>
      <c r="C24" s="1" t="s">
        <v>76</v>
      </c>
      <c r="D24" t="s">
        <v>77</v>
      </c>
      <c r="E24" s="23" t="s">
        <v>78</v>
      </c>
      <c r="F24" s="9">
        <v>150000</v>
      </c>
      <c r="G24" s="10">
        <f t="shared" si="0"/>
        <v>0</v>
      </c>
      <c r="H24" s="9">
        <v>150000</v>
      </c>
      <c r="I24" s="1" t="s">
        <v>79</v>
      </c>
      <c r="J24" s="22"/>
      <c r="K24" s="12">
        <v>43921</v>
      </c>
      <c r="L24" s="11"/>
      <c r="M24" t="s">
        <v>80</v>
      </c>
    </row>
    <row r="25" spans="1:13" x14ac:dyDescent="0.25">
      <c r="A25" s="1"/>
      <c r="B25" s="12">
        <v>43647</v>
      </c>
      <c r="C25" s="1" t="s">
        <v>81</v>
      </c>
      <c r="D25" t="s">
        <v>77</v>
      </c>
      <c r="E25" t="s">
        <v>82</v>
      </c>
      <c r="F25" s="9">
        <v>25000</v>
      </c>
      <c r="G25" s="10">
        <f t="shared" si="0"/>
        <v>0</v>
      </c>
      <c r="H25" s="9">
        <v>25000</v>
      </c>
      <c r="I25" s="1" t="s">
        <v>31</v>
      </c>
      <c r="J25" t="s">
        <v>83</v>
      </c>
      <c r="K25" s="12">
        <v>43768</v>
      </c>
      <c r="L25" s="11"/>
      <c r="M25" t="s">
        <v>84</v>
      </c>
    </row>
    <row r="26" spans="1:13" x14ac:dyDescent="0.25">
      <c r="A26" s="1" t="s">
        <v>159</v>
      </c>
      <c r="B26" s="12">
        <v>43721</v>
      </c>
      <c r="C26" s="1" t="s">
        <v>85</v>
      </c>
      <c r="D26" t="s">
        <v>77</v>
      </c>
      <c r="E26" t="s">
        <v>86</v>
      </c>
      <c r="F26" s="9">
        <v>22925</v>
      </c>
      <c r="G26" s="10">
        <f t="shared" si="0"/>
        <v>0</v>
      </c>
      <c r="H26" s="9">
        <v>22925</v>
      </c>
      <c r="I26" s="1" t="s">
        <v>31</v>
      </c>
      <c r="J26" s="20"/>
      <c r="K26" s="12">
        <v>43921</v>
      </c>
      <c r="L26" s="1"/>
      <c r="M26" t="s">
        <v>87</v>
      </c>
    </row>
    <row r="27" spans="1:13" x14ac:dyDescent="0.25">
      <c r="A27" s="1" t="s">
        <v>156</v>
      </c>
      <c r="B27" s="12">
        <v>43675</v>
      </c>
      <c r="C27" s="1" t="s">
        <v>88</v>
      </c>
      <c r="D27" s="20" t="s">
        <v>89</v>
      </c>
      <c r="E27" t="s">
        <v>90</v>
      </c>
      <c r="F27" s="9">
        <v>134310</v>
      </c>
      <c r="G27" s="10">
        <f t="shared" si="0"/>
        <v>0</v>
      </c>
      <c r="H27" s="9">
        <v>134310</v>
      </c>
      <c r="I27" s="1" t="s">
        <v>53</v>
      </c>
      <c r="J27" t="s">
        <v>91</v>
      </c>
      <c r="K27" s="12">
        <v>43921</v>
      </c>
      <c r="L27" s="11"/>
      <c r="M27" t="s">
        <v>80</v>
      </c>
    </row>
    <row r="28" spans="1:13" x14ac:dyDescent="0.25">
      <c r="A28" s="1" t="s">
        <v>157</v>
      </c>
      <c r="B28" s="12">
        <v>43647</v>
      </c>
      <c r="C28" s="1" t="s">
        <v>92</v>
      </c>
      <c r="D28" s="20" t="s">
        <v>89</v>
      </c>
      <c r="E28" t="s">
        <v>93</v>
      </c>
      <c r="F28" s="9">
        <v>44134.68</v>
      </c>
      <c r="G28" s="10">
        <f t="shared" si="0"/>
        <v>106983.12000000002</v>
      </c>
      <c r="H28" s="9">
        <v>151117.80000000002</v>
      </c>
      <c r="I28" s="1" t="s">
        <v>53</v>
      </c>
      <c r="J28" t="s">
        <v>94</v>
      </c>
      <c r="K28" s="12">
        <v>44012</v>
      </c>
      <c r="L28" s="11"/>
      <c r="M28" t="s">
        <v>33</v>
      </c>
    </row>
    <row r="29" spans="1:13" x14ac:dyDescent="0.25">
      <c r="A29" s="1" t="s">
        <v>158</v>
      </c>
      <c r="B29" s="12">
        <v>43647</v>
      </c>
      <c r="C29" s="1" t="s">
        <v>95</v>
      </c>
      <c r="D29" s="20" t="s">
        <v>89</v>
      </c>
      <c r="E29" t="s">
        <v>96</v>
      </c>
      <c r="F29" s="9">
        <v>10000</v>
      </c>
      <c r="G29" s="10">
        <f t="shared" si="0"/>
        <v>0</v>
      </c>
      <c r="H29" s="9">
        <v>10000</v>
      </c>
      <c r="I29" s="1" t="s">
        <v>53</v>
      </c>
      <c r="J29" t="s">
        <v>97</v>
      </c>
      <c r="K29" s="12">
        <v>43799</v>
      </c>
      <c r="L29" s="11"/>
      <c r="M29" t="s">
        <v>98</v>
      </c>
    </row>
    <row r="30" spans="1:13" x14ac:dyDescent="0.25">
      <c r="A30" s="1"/>
      <c r="B30" s="12">
        <v>43696</v>
      </c>
      <c r="C30" s="1" t="s">
        <v>99</v>
      </c>
      <c r="D30" t="s">
        <v>100</v>
      </c>
      <c r="E30" t="s">
        <v>101</v>
      </c>
      <c r="F30" s="9">
        <v>2116840</v>
      </c>
      <c r="G30" s="10">
        <f t="shared" si="0"/>
        <v>0</v>
      </c>
      <c r="H30" s="9">
        <v>2116840</v>
      </c>
      <c r="I30" s="1" t="s">
        <v>53</v>
      </c>
      <c r="J30" t="s">
        <v>102</v>
      </c>
      <c r="K30" s="12">
        <v>44286</v>
      </c>
      <c r="L30" s="1"/>
      <c r="M30" t="s">
        <v>68</v>
      </c>
    </row>
    <row r="31" spans="1:13" x14ac:dyDescent="0.25">
      <c r="A31" s="1"/>
      <c r="B31" s="12">
        <v>43675</v>
      </c>
      <c r="C31" s="1" t="s">
        <v>103</v>
      </c>
      <c r="D31" t="s">
        <v>104</v>
      </c>
      <c r="E31" t="s">
        <v>105</v>
      </c>
      <c r="F31" s="9">
        <v>933000</v>
      </c>
      <c r="G31" s="10">
        <f t="shared" si="0"/>
        <v>0</v>
      </c>
      <c r="H31" s="9">
        <v>933000</v>
      </c>
      <c r="I31" s="1" t="s">
        <v>53</v>
      </c>
      <c r="J31" t="s">
        <v>106</v>
      </c>
      <c r="K31" s="12">
        <v>44406</v>
      </c>
      <c r="L31" s="11"/>
      <c r="M31" t="s">
        <v>80</v>
      </c>
    </row>
    <row r="32" spans="1:13" x14ac:dyDescent="0.25">
      <c r="A32" s="1"/>
      <c r="B32" s="12">
        <v>43648</v>
      </c>
      <c r="C32" s="1" t="s">
        <v>107</v>
      </c>
      <c r="D32" t="s">
        <v>104</v>
      </c>
      <c r="E32" t="s">
        <v>108</v>
      </c>
      <c r="F32" s="9">
        <v>40000</v>
      </c>
      <c r="G32" s="10">
        <f t="shared" si="0"/>
        <v>0</v>
      </c>
      <c r="H32" s="9">
        <v>40000</v>
      </c>
      <c r="I32" s="1" t="s">
        <v>31</v>
      </c>
      <c r="J32" t="s">
        <v>109</v>
      </c>
      <c r="K32" s="12">
        <v>43921</v>
      </c>
      <c r="L32" s="11"/>
      <c r="M32" t="s">
        <v>33</v>
      </c>
    </row>
    <row r="33" spans="1:13" x14ac:dyDescent="0.25">
      <c r="A33" s="1"/>
      <c r="B33" s="12">
        <v>43723</v>
      </c>
      <c r="C33" s="1" t="s">
        <v>110</v>
      </c>
      <c r="D33" t="s">
        <v>104</v>
      </c>
      <c r="E33" t="s">
        <v>111</v>
      </c>
      <c r="F33" s="9">
        <v>180000</v>
      </c>
      <c r="G33" s="10">
        <f t="shared" si="0"/>
        <v>0</v>
      </c>
      <c r="H33" s="9">
        <v>180000</v>
      </c>
      <c r="I33" s="1" t="s">
        <v>53</v>
      </c>
      <c r="J33" t="s">
        <v>112</v>
      </c>
      <c r="K33" s="12">
        <v>44088</v>
      </c>
      <c r="L33" s="11"/>
      <c r="M33" t="s">
        <v>113</v>
      </c>
    </row>
    <row r="34" spans="1:13" x14ac:dyDescent="0.25">
      <c r="A34" s="1"/>
      <c r="B34" s="12">
        <v>43709</v>
      </c>
      <c r="C34" s="1" t="s">
        <v>114</v>
      </c>
      <c r="D34" t="s">
        <v>115</v>
      </c>
      <c r="E34" t="s">
        <v>116</v>
      </c>
      <c r="F34" s="9">
        <v>2286000</v>
      </c>
      <c r="G34" s="10">
        <f t="shared" si="0"/>
        <v>0</v>
      </c>
      <c r="H34" s="9">
        <v>2286000</v>
      </c>
      <c r="I34" s="1" t="s">
        <v>31</v>
      </c>
      <c r="J34" t="s">
        <v>117</v>
      </c>
      <c r="K34" s="12">
        <v>44804</v>
      </c>
      <c r="L34" s="11"/>
      <c r="M34" t="s">
        <v>80</v>
      </c>
    </row>
    <row r="35" spans="1:13" x14ac:dyDescent="0.25">
      <c r="A35" s="1"/>
      <c r="B35" s="8">
        <v>43711</v>
      </c>
      <c r="C35" s="1" t="s">
        <v>118</v>
      </c>
      <c r="D35" s="1" t="s">
        <v>115</v>
      </c>
      <c r="E35" s="1" t="s">
        <v>119</v>
      </c>
      <c r="F35" s="9">
        <v>60000</v>
      </c>
      <c r="G35" s="10">
        <f t="shared" si="0"/>
        <v>0</v>
      </c>
      <c r="H35" s="9">
        <v>60000</v>
      </c>
      <c r="I35" s="1" t="s">
        <v>53</v>
      </c>
      <c r="J35" s="1" t="s">
        <v>120</v>
      </c>
      <c r="K35" s="8">
        <v>43921</v>
      </c>
      <c r="L35" s="11"/>
      <c r="M35" s="1" t="s">
        <v>80</v>
      </c>
    </row>
    <row r="36" spans="1:13" x14ac:dyDescent="0.25">
      <c r="A36" s="1"/>
      <c r="B36" s="8">
        <v>43711</v>
      </c>
      <c r="C36" s="1" t="s">
        <v>121</v>
      </c>
      <c r="D36" s="1" t="s">
        <v>115</v>
      </c>
      <c r="E36" s="1" t="s">
        <v>122</v>
      </c>
      <c r="F36" s="9">
        <v>10000</v>
      </c>
      <c r="G36" s="10">
        <f t="shared" si="0"/>
        <v>0</v>
      </c>
      <c r="H36" s="9">
        <v>10000</v>
      </c>
      <c r="I36" s="1" t="s">
        <v>31</v>
      </c>
      <c r="J36" s="1" t="s">
        <v>123</v>
      </c>
      <c r="K36" s="8">
        <v>43921</v>
      </c>
      <c r="L36" s="11"/>
      <c r="M36" s="1" t="s">
        <v>98</v>
      </c>
    </row>
    <row r="37" spans="1:13" x14ac:dyDescent="0.25">
      <c r="A37" s="1"/>
      <c r="B37" s="12">
        <v>43709</v>
      </c>
      <c r="C37" s="1" t="s">
        <v>124</v>
      </c>
      <c r="D37" t="s">
        <v>115</v>
      </c>
      <c r="E37" t="s">
        <v>125</v>
      </c>
      <c r="F37" s="9">
        <v>18500</v>
      </c>
      <c r="G37" s="10">
        <f t="shared" si="0"/>
        <v>0</v>
      </c>
      <c r="H37" s="9">
        <v>18500</v>
      </c>
      <c r="I37" s="1" t="s">
        <v>31</v>
      </c>
      <c r="J37" t="s">
        <v>126</v>
      </c>
      <c r="K37" s="12">
        <v>43861</v>
      </c>
      <c r="L37" s="11"/>
      <c r="M37" t="s">
        <v>98</v>
      </c>
    </row>
    <row r="38" spans="1:13" x14ac:dyDescent="0.25">
      <c r="A38" s="1" t="s">
        <v>160</v>
      </c>
      <c r="B38" s="12">
        <v>43665</v>
      </c>
      <c r="C38" s="1" t="s">
        <v>127</v>
      </c>
      <c r="D38" s="20" t="s">
        <v>128</v>
      </c>
      <c r="E38" t="s">
        <v>129</v>
      </c>
      <c r="F38" s="9">
        <v>290000</v>
      </c>
      <c r="G38" s="10">
        <f t="shared" si="0"/>
        <v>10000</v>
      </c>
      <c r="H38" s="9">
        <v>300000</v>
      </c>
      <c r="I38" s="1" t="s">
        <v>31</v>
      </c>
      <c r="J38" t="s">
        <v>130</v>
      </c>
      <c r="K38" s="12">
        <v>44347</v>
      </c>
      <c r="L38" s="11"/>
      <c r="M38" t="s">
        <v>131</v>
      </c>
    </row>
    <row r="39" spans="1:13" x14ac:dyDescent="0.25">
      <c r="A39" s="1" t="s">
        <v>160</v>
      </c>
      <c r="B39" s="12">
        <v>43711</v>
      </c>
      <c r="C39" s="1" t="s">
        <v>132</v>
      </c>
      <c r="D39" s="20" t="s">
        <v>128</v>
      </c>
      <c r="E39" t="s">
        <v>133</v>
      </c>
      <c r="F39" s="9">
        <v>178322</v>
      </c>
      <c r="G39" s="10">
        <f t="shared" si="0"/>
        <v>2000</v>
      </c>
      <c r="H39" s="9">
        <v>180322</v>
      </c>
      <c r="I39" s="1" t="s">
        <v>31</v>
      </c>
      <c r="J39" t="s">
        <v>134</v>
      </c>
      <c r="K39" s="12">
        <v>44365</v>
      </c>
      <c r="L39" s="11"/>
      <c r="M39" t="s">
        <v>131</v>
      </c>
    </row>
    <row r="40" spans="1:13" x14ac:dyDescent="0.25">
      <c r="A40" s="1" t="s">
        <v>160</v>
      </c>
      <c r="B40" s="12">
        <v>43711</v>
      </c>
      <c r="C40" s="1" t="s">
        <v>135</v>
      </c>
      <c r="D40" s="20" t="s">
        <v>128</v>
      </c>
      <c r="E40" t="s">
        <v>136</v>
      </c>
      <c r="F40" s="9">
        <v>144920</v>
      </c>
      <c r="G40" s="10">
        <f t="shared" si="0"/>
        <v>2000</v>
      </c>
      <c r="H40" s="9">
        <v>146920</v>
      </c>
      <c r="I40" s="1" t="s">
        <v>31</v>
      </c>
      <c r="J40" t="s">
        <v>137</v>
      </c>
      <c r="K40" s="12">
        <v>44365</v>
      </c>
      <c r="L40" s="11"/>
      <c r="M40" t="s">
        <v>47</v>
      </c>
    </row>
    <row r="41" spans="1:13" x14ac:dyDescent="0.25">
      <c r="A41" s="24" t="s">
        <v>160</v>
      </c>
      <c r="B41" s="12">
        <v>43665</v>
      </c>
      <c r="C41" s="1" t="s">
        <v>138</v>
      </c>
      <c r="D41" s="20" t="s">
        <v>128</v>
      </c>
      <c r="E41" t="s">
        <v>139</v>
      </c>
      <c r="F41" s="9">
        <v>649200</v>
      </c>
      <c r="G41" s="10">
        <f t="shared" si="0"/>
        <v>2000</v>
      </c>
      <c r="H41" s="9">
        <v>651200</v>
      </c>
      <c r="I41" s="1" t="s">
        <v>31</v>
      </c>
      <c r="J41" t="s">
        <v>140</v>
      </c>
      <c r="K41" s="12">
        <v>44365</v>
      </c>
      <c r="L41" s="11"/>
      <c r="M41" t="s">
        <v>47</v>
      </c>
    </row>
    <row r="42" spans="1:13" x14ac:dyDescent="0.25">
      <c r="A42" s="24" t="s">
        <v>160</v>
      </c>
      <c r="B42" s="12">
        <v>43659</v>
      </c>
      <c r="C42" s="1" t="s">
        <v>141</v>
      </c>
      <c r="D42" s="20" t="s">
        <v>128</v>
      </c>
      <c r="E42" t="s">
        <v>142</v>
      </c>
      <c r="F42" s="9">
        <v>22500</v>
      </c>
      <c r="G42" s="10">
        <f t="shared" si="0"/>
        <v>1500</v>
      </c>
      <c r="H42" s="9">
        <v>24000</v>
      </c>
      <c r="I42" s="1" t="s">
        <v>31</v>
      </c>
      <c r="J42" t="s">
        <v>143</v>
      </c>
      <c r="K42" s="12">
        <v>44347</v>
      </c>
      <c r="L42" s="11"/>
      <c r="M42" t="s">
        <v>47</v>
      </c>
    </row>
    <row r="43" spans="1:13" x14ac:dyDescent="0.25">
      <c r="A43" s="24" t="s">
        <v>160</v>
      </c>
      <c r="B43" s="12">
        <v>43711</v>
      </c>
      <c r="C43" s="1" t="s">
        <v>144</v>
      </c>
      <c r="D43" s="20" t="s">
        <v>128</v>
      </c>
      <c r="E43" t="s">
        <v>145</v>
      </c>
      <c r="F43" s="9">
        <v>134805</v>
      </c>
      <c r="G43" s="10">
        <f t="shared" si="0"/>
        <v>2000</v>
      </c>
      <c r="H43" s="9">
        <v>136805</v>
      </c>
      <c r="I43" s="1" t="s">
        <v>31</v>
      </c>
      <c r="J43" t="s">
        <v>146</v>
      </c>
      <c r="K43" s="12">
        <v>44347</v>
      </c>
      <c r="L43" s="11"/>
      <c r="M43" t="s">
        <v>47</v>
      </c>
    </row>
    <row r="44" spans="1:13" x14ac:dyDescent="0.25">
      <c r="A44" s="24" t="s">
        <v>160</v>
      </c>
      <c r="B44" s="12">
        <v>43656</v>
      </c>
      <c r="C44" s="1" t="s">
        <v>147</v>
      </c>
      <c r="D44" s="20" t="s">
        <v>128</v>
      </c>
      <c r="E44" t="s">
        <v>148</v>
      </c>
      <c r="F44" s="9">
        <v>23300</v>
      </c>
      <c r="G44" s="10">
        <f t="shared" si="0"/>
        <v>700</v>
      </c>
      <c r="H44" s="9">
        <v>24000</v>
      </c>
      <c r="I44" s="1" t="s">
        <v>31</v>
      </c>
      <c r="J44" t="s">
        <v>149</v>
      </c>
      <c r="K44" s="12">
        <v>44331</v>
      </c>
      <c r="L44" s="11"/>
      <c r="M44" t="s">
        <v>47</v>
      </c>
    </row>
    <row r="45" spans="1:13" x14ac:dyDescent="0.25">
      <c r="A45" s="24" t="s">
        <v>161</v>
      </c>
      <c r="B45" s="12">
        <v>43718</v>
      </c>
      <c r="C45" s="1" t="s">
        <v>150</v>
      </c>
      <c r="D45" s="22"/>
      <c r="E45" t="s">
        <v>151</v>
      </c>
      <c r="F45" s="9">
        <v>12900</v>
      </c>
      <c r="G45" s="10">
        <f t="shared" si="0"/>
        <v>0</v>
      </c>
      <c r="H45" s="9">
        <v>12900</v>
      </c>
      <c r="I45" s="1" t="s">
        <v>31</v>
      </c>
      <c r="J45" t="s">
        <v>152</v>
      </c>
      <c r="K45" s="12">
        <v>43764</v>
      </c>
      <c r="L45" s="11"/>
      <c r="M45" t="s">
        <v>68</v>
      </c>
    </row>
  </sheetData>
  <mergeCells count="4">
    <mergeCell ref="B5:C5"/>
    <mergeCell ref="D5:E5"/>
    <mergeCell ref="B7:C7"/>
    <mergeCell ref="D7:E7"/>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85135A7-2220-408F-B331-85C98C48BDB1}">
          <x14:formula1>
            <xm:f>'[Proactive Disclosure Contracts over $10,000 Sept 2019.xlsx]DO NOT DELETE'!#REF!</xm:f>
          </x14:formula1>
          <xm:sqref>I10:I12 I14:I45</xm:sqref>
        </x14:dataValidation>
        <x14:dataValidation type="list" allowBlank="1" showInputMessage="1" showErrorMessage="1" xr:uid="{103825B4-3689-412B-B8B3-0923F4E7119A}">
          <x14:formula1>
            <xm:f>'[Proactive Disclosure Contracts over $10,000 Sept 2019.xlsx]DO NOT DELETE'!#REF!</xm:f>
          </x14:formula1>
          <xm:sqref>M10:M12 M14:M45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AG</vt:lpstr>
      <vt:lpstr>AG (2) - draft</vt:lpstr>
      <vt:lpstr>AG - draft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Cooper, John T AG:EX</dc:creator>
  <cp:lastModifiedBy>Matthews, Simon AG:EX</cp:lastModifiedBy>
  <dcterms:created xsi:type="dcterms:W3CDTF">2019-10-07T16:56:07Z</dcterms:created>
  <dcterms:modified xsi:type="dcterms:W3CDTF">2019-10-30T19:49:56Z</dcterms:modified>
</cp:coreProperties>
</file>