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G:\Corporate Finance\Budgets\2019-20 AEST\FOI Info and Requests (19-20)\"/>
    </mc:Choice>
  </mc:AlternateContent>
  <xr:revisionPtr revIDLastSave="0" documentId="8_{DBB5EC2A-18F6-40BB-BAF8-17FD89EB6F08}" xr6:coauthVersionLast="41" xr6:coauthVersionMax="41" xr10:uidLastSave="{00000000-0000-0000-0000-000000000000}"/>
  <bookViews>
    <workbookView xWindow="25080" yWindow="-465" windowWidth="29040" windowHeight="16440" xr2:uid="{00000000-000D-0000-FFFF-FFFF00000000}"/>
  </bookViews>
  <sheets>
    <sheet name="Sheet1" sheetId="1" r:id="rId1"/>
    <sheet name="DO NOT DELETE" sheetId="2" r:id="rId2"/>
  </sheets>
  <definedNames>
    <definedName name="_xlnm.Print_Area" localSheetId="0">Sheet1!$A$1:$M$37</definedName>
    <definedName name="_xlnm.Print_Titles" localSheetId="0">Sheet1!$1:$7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1" i="1" l="1"/>
  <c r="H62" i="1"/>
  <c r="H63" i="1"/>
  <c r="H65" i="1"/>
  <c r="H69" i="1"/>
  <c r="H71" i="1"/>
  <c r="H74" i="1"/>
  <c r="H75" i="1"/>
  <c r="H77" i="1"/>
  <c r="H60" i="1"/>
</calcChain>
</file>

<file path=xl/sharedStrings.xml><?xml version="1.0" encoding="utf-8"?>
<sst xmlns="http://schemas.openxmlformats.org/spreadsheetml/2006/main" count="474" uniqueCount="236">
  <si>
    <t>Contract reference number</t>
  </si>
  <si>
    <t>Name of the contractor</t>
  </si>
  <si>
    <t>Start date</t>
  </si>
  <si>
    <t>Delivery date</t>
  </si>
  <si>
    <t xml:space="preserve"> Enter the date contracted services are set to begin</t>
  </si>
  <si>
    <t xml:space="preserve"> Enter the end date of the contract</t>
  </si>
  <si>
    <t>Enter the legal name of the company, as stated in the contract</t>
  </si>
  <si>
    <t>Enter the contract number</t>
  </si>
  <si>
    <t>Ministry:</t>
  </si>
  <si>
    <t>Fiscal Year and Quarter</t>
  </si>
  <si>
    <t xml:space="preserve">Procurement Process </t>
  </si>
  <si>
    <t>Detailed Description</t>
  </si>
  <si>
    <t xml:space="preserve">Description of Work </t>
  </si>
  <si>
    <t xml:space="preserve">Comments 
(Optional, as required)
</t>
  </si>
  <si>
    <t xml:space="preserve">Initial Contract value </t>
  </si>
  <si>
    <t xml:space="preserve">Amended Contract value </t>
  </si>
  <si>
    <t>Current Amendment</t>
  </si>
  <si>
    <t xml:space="preserve"> Ministry and office, division or branch procuring the service</t>
  </si>
  <si>
    <t>Enter the maximum value of the contract at the time of award
(CAD exclusive of taxes)</t>
  </si>
  <si>
    <t xml:space="preserve">Enter the amount of the amendment to the contract value in this quarter. 
Leave blank if not applicable. </t>
  </si>
  <si>
    <t xml:space="preserve">Enter the new maximum value of the contract, inclusive of amendments
(CAD exclusive of taxes).
Leave blank if not applicable. </t>
  </si>
  <si>
    <t>Enter the name of your Ministry and the office, division, or branch as appropriate</t>
  </si>
  <si>
    <t>Enter title of project or a brief, 10-20 word description of the service procured. 
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</si>
  <si>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100 Open competitive process</t>
  </si>
  <si>
    <t>200 Direct Award - Public sector organization</t>
  </si>
  <si>
    <t>201 Direct Award - Sole source</t>
  </si>
  <si>
    <t>202 Direct Award - Emergency</t>
  </si>
  <si>
    <t>203 Direct Award - Security, order, etc.</t>
  </si>
  <si>
    <t>204 Direct Award - Confidentiality</t>
  </si>
  <si>
    <t>205 Direct Award - Notice of Intent (No substantiated objections)</t>
  </si>
  <si>
    <t>206 Direct Award - Permitted under another corporate policy or legislation</t>
  </si>
  <si>
    <t>207 Direct Award - Services and Construction Under $25,000</t>
  </si>
  <si>
    <t>208 Direct Award - Shared Cost Arrangement (Financial Assistance)</t>
  </si>
  <si>
    <t>209 Direct Award - Shared Cost Arrangement</t>
  </si>
  <si>
    <t>400 Selected vendor from pre-qualification list</t>
  </si>
  <si>
    <t>401 Competition among vendors on a pre-qualification list</t>
  </si>
  <si>
    <t>500 Purchase from a Corporate Supply Arrangement (CSA)</t>
  </si>
  <si>
    <t>600 Other purchase process</t>
  </si>
  <si>
    <t>601 Continuing Service Agreements</t>
  </si>
  <si>
    <t>602 Other - Shared Cost Arrangement</t>
  </si>
  <si>
    <t>Use CAS labelling conventions. 
E.g., enter "  100 Open competitive process  "</t>
  </si>
  <si>
    <t>60 Professional Services-Operational &amp; Regulatory</t>
  </si>
  <si>
    <t>61 Professional Services-Advisory</t>
  </si>
  <si>
    <t>63 Information Systems-Operating</t>
  </si>
  <si>
    <t>80 Shared Cost Arrangements</t>
  </si>
  <si>
    <t>Enter the STOB Category - 2 Digit.
E.g., enter " 60 Professional Services -  Operational and Regulatory  "</t>
  </si>
  <si>
    <t xml:space="preserve">Comments provide additional information about the contract, including: 
• Additional information about goods or services provided, if required;
• Whether contract information was restated or corrected due to a factual error.
Where an amendment has been made:
• Note the effective date of the amendment
• Note any other data fields effected by the amendment (e.g. Delivery Date)
</t>
  </si>
  <si>
    <t>300 Competitive process among selected vendors (Construction and Services under $75,000)</t>
  </si>
  <si>
    <t>Advanced Education, Skills and Training</t>
  </si>
  <si>
    <t>C20ETP502</t>
  </si>
  <si>
    <t>COLLEGE OF NEW CALEDONIA</t>
  </si>
  <si>
    <t>TO INCREASE THE LABOUR FORCE PARTICIPATION AND REDUCE THE UNEMPLOYMENT RATE OF INDIVIDUALS FACING TWO OR MORE BARRIERS TO EMPLOYMENT</t>
  </si>
  <si>
    <t>100- Open competitive process</t>
  </si>
  <si>
    <t>C20ETP527</t>
  </si>
  <si>
    <t>WORKFORCE DEVELOPMENT  CONSULTING SERVICES OF NORTHERN BC LTD</t>
  </si>
  <si>
    <t>C20ETP516</t>
  </si>
  <si>
    <t>KOPAR ADMINISTRATION LTD</t>
  </si>
  <si>
    <t>C20ETP530</t>
  </si>
  <si>
    <t>921157 B.C. TLD</t>
  </si>
  <si>
    <t>C20ETP517</t>
  </si>
  <si>
    <t>C20ETP518</t>
  </si>
  <si>
    <t>OBAIR ECONOMIC SOCIETY</t>
  </si>
  <si>
    <t xml:space="preserve">ELEVATE CONSULTING </t>
  </si>
  <si>
    <t xml:space="preserve">USE AND EVIDENCE BASED ANALYSIS APPROACH TO DEVELOP AN EFFECTIVE MANDTORY CERTIFICATION APPROACH AND PROCESS FOR THE PROVINCE OF BC </t>
  </si>
  <si>
    <t>400-selected vendor from pre-qualification list</t>
  </si>
  <si>
    <t>C20ETP519</t>
  </si>
  <si>
    <t>OPEN DOOR SOCIAL SERVICES SOCIETY</t>
  </si>
  <si>
    <t>C20ETP522</t>
  </si>
  <si>
    <t>PARTNERS IN RESOURCES INC</t>
  </si>
  <si>
    <t>C20ETP525</t>
  </si>
  <si>
    <t>PROGRESSIVE INTERCULTURAL COMMUNITY SERVICES SOCIETY</t>
  </si>
  <si>
    <t>C20ETP505</t>
  </si>
  <si>
    <t>DAWSON CREEEK CATHOLIC SOCIAL SERVICES SOCIETY</t>
  </si>
  <si>
    <t>C20ETP510</t>
  </si>
  <si>
    <t>HORTON VENTURES INC</t>
  </si>
  <si>
    <t>C20ETP511</t>
  </si>
  <si>
    <t>C20ETP513</t>
  </si>
  <si>
    <t>KELOWNA COMMUNITY RESOURCES SOCIETY</t>
  </si>
  <si>
    <t>C20ETP528</t>
  </si>
  <si>
    <t>THE YMCA OF GREATER VANCOUVER</t>
  </si>
  <si>
    <t>C20ETP514</t>
  </si>
  <si>
    <t>KOOTENAY CAREER DEVELOPMENT SOCIETY</t>
  </si>
  <si>
    <t>C20ETP523</t>
  </si>
  <si>
    <t>PORT ALBERNI FRIENDSHIP CENTER</t>
  </si>
  <si>
    <t>C2OETP526</t>
  </si>
  <si>
    <t>VANCOUVER ISLAND VOCATIONAL AND REHABILITATION SERVICES LTD</t>
  </si>
  <si>
    <t>C20ETP521</t>
  </si>
  <si>
    <t>PACIFIC COMMUNITY RESOURCES SOCIETY</t>
  </si>
  <si>
    <t>C20ETP520</t>
  </si>
  <si>
    <t>C20ETP509</t>
  </si>
  <si>
    <t>ETHOS CAREER MANAGEMENT GROUP LTD</t>
  </si>
  <si>
    <t>C20ETP501</t>
  </si>
  <si>
    <t>NEXUS COMMUNITY RESOURCE CENTRE</t>
  </si>
  <si>
    <t>C20ETP508</t>
  </si>
  <si>
    <t>EASTSIDE MOVEMENT FOR BUSINESS AND ECONOMIC RENEWAL SOCIETY</t>
  </si>
  <si>
    <t>C18/1321</t>
  </si>
  <si>
    <t>SHADMEHR, RAMIN</t>
  </si>
  <si>
    <t>SMES TO DETERMINE WHETHER AN INSTITUTION COMPLIES WITH THE PTA AND IT'S ASSOCIATED REGULATIONS</t>
  </si>
  <si>
    <t>C20ETP506</t>
  </si>
  <si>
    <t>DIVERSECITY COMMUNITY RESOURCES SOCIETY</t>
  </si>
  <si>
    <t>C20ETP500</t>
  </si>
  <si>
    <t>BACK IN MOTION REHAB INC</t>
  </si>
  <si>
    <t>C20ETP512</t>
  </si>
  <si>
    <t>INEO EMPLOYMENT COUNSELLING INC</t>
  </si>
  <si>
    <t>C20ETP515</t>
  </si>
  <si>
    <t>C20ETP529</t>
  </si>
  <si>
    <t>ZERO CEILING SOCIETY OF CANADA</t>
  </si>
  <si>
    <t>C19LMP022</t>
  </si>
  <si>
    <t>METRO VANCOUVER REGIONAL DISTRICT LABOUR RELATIONS SERVICE</t>
  </si>
  <si>
    <t>C20/6432</t>
  </si>
  <si>
    <t>DEBBIE B PARHAR COMMUNICATION AND PUBLIC RELATIONS</t>
  </si>
  <si>
    <t>PROVIDE STRATEGIC COMMUNICIATIONS FOR ASC.</t>
  </si>
  <si>
    <t>HOMALCO FIRST NATION</t>
  </si>
  <si>
    <t>CWRG PROGRAM SKILLS TRAINING TO MEET EMERGING AND URGENT LABOUR SKILLS NEEDS IN BC'S COMMUNITIES</t>
  </si>
  <si>
    <t>BC CAREER COLLEGES ASSOCIATION</t>
  </si>
  <si>
    <t>BONAPARTE INDIAN BAND</t>
  </si>
  <si>
    <t>ASIA PACIFIC WINE AND SPIRIT INSTITUTE SOCIETY</t>
  </si>
  <si>
    <t>5MNAY2019</t>
  </si>
  <si>
    <t>SO-GCPE018-054</t>
  </si>
  <si>
    <t>AHA CREATIVE STRATEGIES INC</t>
  </si>
  <si>
    <t>PRODUCE REVISED CAREER PROFILES, UPDATED CONTRACT SHEETS/RECORD OF INPUT FOR SUBJECT MATTER EXPERTS, CONTENT DEVELOPMENT WORK FOR WORKBC.CA WEBSITE</t>
  </si>
  <si>
    <t>401-Competition among vendors on a pre-qualification list</t>
  </si>
  <si>
    <t>SO-GCPE018-043</t>
  </si>
  <si>
    <t>SUSAN KERSCHBAUMER COMMUNICATIONS</t>
  </si>
  <si>
    <t>C19IST031</t>
  </si>
  <si>
    <t>KITSELAS FIRST NATION</t>
  </si>
  <si>
    <t>SUPPORT INDIGENOUS SKILLS TRAINING AND EMPLYMENT INITIATIVES THROUGH THE INDIGENOUS SKILLS TRAINING DEVELOPMENT FUND (ISTDF)</t>
  </si>
  <si>
    <t>208-Direct Award-Shared cost arrangement (Financial Assistance)</t>
  </si>
  <si>
    <t>C20LMP007</t>
  </si>
  <si>
    <t>ABORIGINAL TOURISM ASSOCIATION OF BC</t>
  </si>
  <si>
    <t>CONDUCT AN IN DEPTH LABOUR MARKET RESEARCH ON THE SPECIFIC NEEDS AND CHALLENGES OF THE INDIGENOUS TOURISM SECTOR</t>
  </si>
  <si>
    <t>C20LMP006</t>
  </si>
  <si>
    <t>TAHLTAN CENTRAL GOVERNMENT</t>
  </si>
  <si>
    <t>TO INCREASE THE PARTICIPATION OF INDIGENOUS PEOPLES IN THE MINING SECTOR IN NORTHERN BC</t>
  </si>
  <si>
    <t>C20CEP108</t>
  </si>
  <si>
    <t>OXD CONSULTING LTD.</t>
  </si>
  <si>
    <t>TO COMPLETE RESEARCH AND SERVICE DESIGN WORK ON WORKBC.CA AND RELATED TOOLS</t>
  </si>
  <si>
    <t>C20CEP107</t>
  </si>
  <si>
    <t>SANDBOX-LA BOITE A FILMS</t>
  </si>
  <si>
    <t>TO PROVIDE VIDEOS FOR WORKBC.CA WEBSITE</t>
  </si>
  <si>
    <t>C20/6070</t>
  </si>
  <si>
    <t>DECODA LITERACY SOLUTIONS</t>
  </si>
  <si>
    <t>COORDINATE AND DELIVER REGIONAL TRAINING SESSIONS AND WEBINARS FOR THE COMMUNITY ADULT LITERACY PROGRAM</t>
  </si>
  <si>
    <t>205-Direct award-notice of intent (no substantiated objections)</t>
  </si>
  <si>
    <t>C20ETP503</t>
  </si>
  <si>
    <t>INCREASE THE LABOUR FORCE PARTICIPATION AND REDUCE THE UNEMPLOYMENT RATE OF INDIVIDUALS  IN BC FACING TWO OR MOARE BARRIERS TO EMPLOYMENT</t>
  </si>
  <si>
    <t>C20LMP004</t>
  </si>
  <si>
    <t>FIRST NATIONS TECHNOLOGY COUNCIL</t>
  </si>
  <si>
    <t>TO IMPROVE ECONOMIC AND EMPLOYMENT OUTCOMES FOR INDIGENOUS COMMUNITIES IN BC BY PROVIDING LABOUR MARKET RESEARCH</t>
  </si>
  <si>
    <t>SPLATSIN INDIAN BAND</t>
  </si>
  <si>
    <t>CWRG SKILLS TRAINING TO MEET EMERGING AND URGENT LABOUR AND SKILLS NEEDS IN BCS COMMUNITIES</t>
  </si>
  <si>
    <t>C18/1290</t>
  </si>
  <si>
    <t>COTE, CLAIRE ANNA MARIE</t>
  </si>
  <si>
    <t>SME TO DETERMINE WHETHER AN INSTITUTION COMPLIES WITH THE PTA AND ITS ASSOCIATED REGULATIONS</t>
  </si>
  <si>
    <t>400-Selected vendor for a pre-qualification list</t>
  </si>
  <si>
    <t>C17/6716</t>
  </si>
  <si>
    <t>BOEDA, JENNIFER</t>
  </si>
  <si>
    <t>2019/20 - Q3</t>
  </si>
  <si>
    <t>Amended for participation levels</t>
  </si>
  <si>
    <t>AEST-Program Design and Delivery</t>
  </si>
  <si>
    <t>AEST-Sector Business Innovation</t>
  </si>
  <si>
    <t>AEST-Indigenous Skills Training</t>
  </si>
  <si>
    <t>AEST-Governance, Engagement and Corporate Services</t>
  </si>
  <si>
    <t>AEST-Labour Market Insights, Evaluation and Outreach</t>
  </si>
  <si>
    <t>AEST-Post-secondary Programs</t>
  </si>
  <si>
    <t>C2TT9700</t>
  </si>
  <si>
    <t>AEST-Labour Market Partnerships</t>
  </si>
  <si>
    <t>AEST-Client Engagement</t>
  </si>
  <si>
    <t>AEST-Private Training Institutes</t>
  </si>
  <si>
    <t>Amended for end of term (Extension)</t>
  </si>
  <si>
    <t>AEST-Strategic Policy Initiatives</t>
  </si>
  <si>
    <t>AEST-Employment and Training Programs</t>
  </si>
  <si>
    <t xml:space="preserve">C16ESS023 </t>
  </si>
  <si>
    <t xml:space="preserve">CARRIER SEKANI FAMILY SERVICES </t>
  </si>
  <si>
    <t>ESS PROGRAM FOR ELIGIBLE PARTICIPANTS FOCUSSING ON JOB READINESS AND ESSENTIAL SKILLS TRAINING</t>
  </si>
  <si>
    <t>C19LMP006</t>
  </si>
  <si>
    <t>AEST-Sector Partnerships</t>
  </si>
  <si>
    <t>CONSTRUCTION FOUNDATION OF BRITISH COLUMBIA</t>
  </si>
  <si>
    <t>TO ADDRESS THE LACK OF DATA AVAILABLE FOR INFORMED DECISION-MAKING ON MANDATORY COMPULSORY TRADES, THROUGH A LABOUR MARKET INFORMATION STUDY ON THE IMPACTS MAKING TRADES COMPULSORY WOULD HAVE ON AFFECTED SECTORS</t>
  </si>
  <si>
    <t>Amended to reduce funding for FY 19/20</t>
  </si>
  <si>
    <t>SCA-2018-072</t>
  </si>
  <si>
    <t>METIS PROVINCIAL COUNCIL OF BRITISH COLUMBIA</t>
  </si>
  <si>
    <t xml:space="preserve">CARPENTRY LEVEL 1 TRAINING DELIVERED THROUGH THE ABORIGINAL COMMUNITY-BASED TRAINING PARTNERSHIPS PROGRAM FUNDED BY BOTH AEST AND THE CANADA-BC WORKFORCE DEVELOPMENT AGREEMENT (WDA) </t>
  </si>
  <si>
    <t>Amended to add funding for practicum costs for FY 19/20</t>
  </si>
  <si>
    <t>SCA-2018-041</t>
  </si>
  <si>
    <t>OKANAGAN COLLEGE</t>
  </si>
  <si>
    <t>EARLY CHILDHOOD EDUCATION CERTIFICATE TRAINING DELIVERED THROUGH THE ABORIGINAL COMMUNITY-BASED TRAINING PARTNERSHIPS PROGRAM FUNDED BY BOTH AEST AND THE CANADA-BC WORKFORCE DEVELOPMENT AGREEMENT (WDA)</t>
  </si>
  <si>
    <t>C19PRE001</t>
  </si>
  <si>
    <t xml:space="preserve">TWO WORLDS CONSULTING </t>
  </si>
  <si>
    <t>TO CONDUCT AND EVALUATION OF THE BLADERUNNERS PROGRAM</t>
  </si>
  <si>
    <t>Date extension</t>
  </si>
  <si>
    <t>Amended to add funding for additional costs for FY19/20</t>
  </si>
  <si>
    <t>C19LMP019</t>
  </si>
  <si>
    <t>THE DELPHI GROUP</t>
  </si>
  <si>
    <t>TO DEVELOP A CLEAN GROWTH LABOUR READINESS PLAN (CGLRP) THAT WILL SERVE TO ADDRESS THE CHALLENGES WITH RESPECT TO BC TRANSITIONING TO A LOW CARBON ECONOMY</t>
  </si>
  <si>
    <t>Amended to revise Schedules A&amp;B and increase the 19/20 budget</t>
  </si>
  <si>
    <t>C19ETP237</t>
  </si>
  <si>
    <t>BOYS AND GIRLS CLUB OF SOUTH COAST BC</t>
  </si>
  <si>
    <t>EMPLOYMENT NOW INDUSTRY-FOCUSED TRAINING PROGRAM FOR YOUNG ADULTS</t>
  </si>
  <si>
    <t>Amended to revise participant targets and adjust budget between fiscal years</t>
  </si>
  <si>
    <t>C19ETP201</t>
  </si>
  <si>
    <t>DOUGLAS COLLEGE</t>
  </si>
  <si>
    <t>INCREASE THE LABOUR FORCE PARTICIPATION AND REDUCE THE UNEMPLOYMENT RATE OF YOUNG ADULTS AT RISK IN BRITISH COLUMBIA FACING BARRIERS TO EMPLOYMENT THROUGH DELIVERY OF THE CAREER AND VOCATIONAL EXPLORATION (CAVE) PROGRAM</t>
  </si>
  <si>
    <t xml:space="preserve">Amended to adjust funding between fiscal years </t>
  </si>
  <si>
    <t>C19ETP228</t>
  </si>
  <si>
    <t>KOOTENAY EMPLOYMENT SERVICES SOCIETY</t>
  </si>
  <si>
    <t>TO INCREASE THE LABOUR FORCE PARTICIPATION AND REDUCE THE UNEMPLOYMENT RATE OF YOUNG ADULTS - GENERAL IN BRITISH COLUMBIA WHO ARE FACING BARRIERS TO EMPLOYMENT BY DELIVERING THE ASPIRE TRAINING PROGRAM</t>
  </si>
  <si>
    <t>Amended to add per participant payments to FY budgets</t>
  </si>
  <si>
    <t>C19IST008</t>
  </si>
  <si>
    <t>BC ASSOCIATION OF ABORIGINAL FRIENDSHIP CENTRES</t>
  </si>
  <si>
    <t>SUPPORT INDIGENOUS SKILLS TRAINING AND EMPLOYMENT INITIATIVES THROUGH THE INDIGENOUS SKILLS TRAINING DEVELOPMENT FUND (ISTDF) BY DELIVERING THE URBAN/OFF RESERVE CORRIDOR SKILLS DEVELOPMENT COMPLEMENT TRAINING PROGRAM.</t>
  </si>
  <si>
    <t>Amended to add funding to FY19/20 for commitment for additional services</t>
  </si>
  <si>
    <t>SCA-2018-007</t>
  </si>
  <si>
    <t>VANCOUVER ISLAND UNIVERSITY</t>
  </si>
  <si>
    <t xml:space="preserve">THE ABORIGINAL ECOTOURISM TRAINING PROBLEM DELIVERED THROUGH THE ABORIGINAL COMMUNITY-BASED TRAINING PARTNERSHIPS PROGRAM FUNDED BY BOTH AEST AND THE CANADA-BC WORKFORCE DEVELOPMENT AGREEMENT (WDA) </t>
  </si>
  <si>
    <t>C16/3630</t>
  </si>
  <si>
    <t>AEST-Technology &amp; Business Transformation</t>
  </si>
  <si>
    <t>QUARTECH SYSTEMS LTD.</t>
  </si>
  <si>
    <t>IN SUPPORT OF THE STUDENTS @ THE CENTRE INITIATIVE, PROVIDES PROJECT MANAGEMENT AND STRATEGIC SERVICES FOR PHASE II AND PHASE III OF THE PROJECT. TO PROVIDE EXPERTISE AND PROJECT GUIDANCE TO SCOPE, DEVELOP AND DOCUMENT AN IMPLEMENTATION STRATEGY FOR THE CONTINUED TRANSFORMATION AND MODERNIZATION OF THE PROGRAM</t>
  </si>
  <si>
    <t>Amended to extend date and add funding to FY 20/21</t>
  </si>
  <si>
    <t>C19ETP238</t>
  </si>
  <si>
    <t>DELIVERY OF YOUTH TECHNICAL EMPLOYMENT AND BUSINESS PATHWAYS TRAINING PROGRAM FOR YOUNG ADULTS TO EXPLORE 3 TECHNICAL OCCUPATIONS - FIRE PROTECTION INSPECTION, CONSTRUCTION SAFETY INSPECTION AND UNDERGROUND UTILITY LOCATION.</t>
  </si>
  <si>
    <t>C19ETP216</t>
  </si>
  <si>
    <t>YOUNG ADULTS AT RISK RECEIVE 30 WEEKS OF TRADEBUILDER TRAINING</t>
  </si>
  <si>
    <t>SCA-2018-024</t>
  </si>
  <si>
    <t>THOMPSON RIVERS UNIVERSITY</t>
  </si>
  <si>
    <t xml:space="preserve">ST'AT'IMC ITA HEAVY EQUIPMENT OPERATOR: CIVIL MINING TRAINING PROGRAM DELIVERED THROUGH THE ABORIGINAL COMMUNITY-BASED TRAINING PARTNERSHIPS PROGRAM FUNDED BY BOTH AEST AND THE CANADA-BC WORKFORCE DEVELOPMENT AGREEMENT (WDA) </t>
  </si>
  <si>
    <t>Amended to decrease funding for FY19/20</t>
  </si>
  <si>
    <t>OXD</t>
  </si>
  <si>
    <t>Amended to revise target audiences</t>
  </si>
  <si>
    <t>SCA-2018-056</t>
  </si>
  <si>
    <t>UNIVERSITY OF VICTORIA</t>
  </si>
  <si>
    <t>HEILTSUK ABORIGINAL CANADIAN ENTREPRENEURS (H-ACE) TRAINING DELIVERED THROUGH THE ABORIGINAL COMMUNITY-BASED TRAINING PARTNERSHIPS PROGRAM FUNDED BY BOTH AEST AND THE CANADA-BC WORKFORCE DEVELOPMENT AGREEMENT (WDA)</t>
  </si>
  <si>
    <t>SCA-2018-061</t>
  </si>
  <si>
    <t xml:space="preserve">NOOAITCH INDIAN BAND AND CITXW NAIKA'PAMUX ASSEMBLY HEAVY EQUIPMENT OPERATOR - CIVIL AND MINING TRAINING PROGRAM DELIVERED THROUGH THE ABORIGINAL COMMUNITY-BASED TRAINING PARTNERSHIPS PROGRAM FUNDED BY BOTH AEST AND THE CANADA-BC WORKFORCE DEVELOPMENT AGREEMENT (WDA) </t>
  </si>
  <si>
    <t>Amended to increase funding for FY 19/20 to cover additional training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</si>
</sst>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6" formatCode="_-&quot;$&quot;* #,##0_-;\-&quot;$&quot;* #,##0_-;_-&quot;$&quot;* &quot;-&quot;??_-;_-@_-"/>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4">
    <border>
      <left/>
      <right/>
      <top/>
      <bottom/>
      <diagonal/>
    </border>
    <border>
      <left/>
      <right/>
      <top style="thick">
        <color rgb="FF0E4874"/>
      </top>
      <bottom/>
      <diagonal/>
    </border>
    <border>
      <left/>
      <right/>
      <top/>
      <bottom style="thick">
        <color rgb="FF0E4874"/>
      </bottom>
      <diagonal/>
    </border>
    <border>
      <left/>
      <right/>
      <top/>
      <bottom style="thin">
        <color indexed="64"/>
      </bottom>
      <diagonal/>
    </border>
  </borders>
  <cellStyleXfs count="2">
    <xf numFmtId="0" fontId="0" fillId="0" borderId="0"/>
    <xf numFmtId="44" fontId="9" fillId="0" borderId="0" applyFont="0" applyFill="0" applyBorder="0" applyAlignment="0" applyProtection="0"/>
  </cellStyleXfs>
  <cellXfs count="48">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0" fillId="3" borderId="1" xfId="0" applyFill="1" applyBorder="1"/>
    <xf numFmtId="0" fontId="2" fillId="3" borderId="1" xfId="0" applyFont="1" applyFill="1" applyBorder="1" applyAlignment="1">
      <alignment horizontal="center" wrapText="1"/>
    </xf>
    <xf numFmtId="0" fontId="5" fillId="3" borderId="2" xfId="0" applyFont="1" applyFill="1" applyBorder="1"/>
    <xf numFmtId="0" fontId="6" fillId="3" borderId="2" xfId="0" applyFont="1" applyFill="1" applyBorder="1" applyAlignment="1">
      <alignment horizontal="center" vertical="center" wrapText="1"/>
    </xf>
    <xf numFmtId="164" fontId="1" fillId="0" borderId="0" xfId="0" applyNumberFormat="1" applyFont="1" applyBorder="1" applyAlignment="1">
      <alignment horizontal="left" vertical="center" indent="9"/>
    </xf>
    <xf numFmtId="164" fontId="0" fillId="0" borderId="0" xfId="0" applyNumberFormat="1" applyBorder="1"/>
    <xf numFmtId="0" fontId="0" fillId="0" borderId="0" xfId="0" applyAlignment="1">
      <alignment vertical="center"/>
    </xf>
    <xf numFmtId="0" fontId="6" fillId="3" borderId="2" xfId="0" applyFont="1" applyFill="1" applyBorder="1" applyAlignment="1">
      <alignment horizontal="left" vertical="center" wrapText="1"/>
    </xf>
    <xf numFmtId="0" fontId="0" fillId="0" borderId="0" xfId="0" applyBorder="1" applyAlignment="1">
      <alignment horizontal="left"/>
    </xf>
    <xf numFmtId="0" fontId="0" fillId="0" borderId="0" xfId="0" applyBorder="1" applyAlignment="1">
      <alignment horizontal="center"/>
    </xf>
    <xf numFmtId="0" fontId="0" fillId="0" borderId="0" xfId="0" applyFont="1" applyAlignment="1">
      <alignment horizontal="center" vertical="top"/>
    </xf>
    <xf numFmtId="15" fontId="0" fillId="0" borderId="0" xfId="0" applyNumberFormat="1" applyFont="1" applyAlignment="1">
      <alignment horizontal="center" vertical="top"/>
    </xf>
    <xf numFmtId="0" fontId="10" fillId="0" borderId="0" xfId="0" applyFont="1" applyAlignment="1">
      <alignment horizontal="left" vertical="top"/>
    </xf>
    <xf numFmtId="0" fontId="0" fillId="0" borderId="0" xfId="0" applyFont="1" applyAlignment="1">
      <alignment vertical="top"/>
    </xf>
    <xf numFmtId="0" fontId="0" fillId="0" borderId="0" xfId="0" applyFont="1"/>
    <xf numFmtId="0" fontId="10" fillId="0" borderId="0" xfId="0" applyFont="1" applyAlignment="1">
      <alignment horizontal="left"/>
    </xf>
    <xf numFmtId="0" fontId="0" fillId="0" borderId="0" xfId="0" applyBorder="1" applyAlignment="1"/>
    <xf numFmtId="0" fontId="10" fillId="0" borderId="0" xfId="0" applyFont="1" applyAlignment="1">
      <alignment vertical="top"/>
    </xf>
    <xf numFmtId="164" fontId="0" fillId="0" borderId="0" xfId="0" applyNumberFormat="1" applyBorder="1" applyAlignment="1"/>
    <xf numFmtId="0" fontId="0" fillId="0" borderId="0" xfId="0" applyAlignment="1"/>
    <xf numFmtId="0" fontId="0" fillId="0" borderId="0" xfId="0" applyFont="1" applyAlignment="1"/>
    <xf numFmtId="0" fontId="10" fillId="0" borderId="0" xfId="0" applyFont="1" applyAlignment="1"/>
    <xf numFmtId="164" fontId="0" fillId="0" borderId="0" xfId="0" applyNumberFormat="1" applyBorder="1" applyAlignment="1">
      <alignment horizontal="center"/>
    </xf>
    <xf numFmtId="15" fontId="0" fillId="0" borderId="0" xfId="0" applyNumberFormat="1" applyFont="1" applyAlignment="1">
      <alignment horizontal="center"/>
    </xf>
    <xf numFmtId="0" fontId="0" fillId="0" borderId="0" xfId="0" applyFont="1" applyAlignment="1">
      <alignment horizontal="center"/>
    </xf>
    <xf numFmtId="0" fontId="0" fillId="0" borderId="0" xfId="0" applyFill="1" applyBorder="1"/>
    <xf numFmtId="0" fontId="0" fillId="0" borderId="0" xfId="0" applyFill="1" applyAlignment="1"/>
    <xf numFmtId="0" fontId="0" fillId="0" borderId="0" xfId="0" applyFont="1" applyFill="1" applyAlignment="1"/>
    <xf numFmtId="0" fontId="0" fillId="0" borderId="0" xfId="0" applyFont="1" applyBorder="1"/>
    <xf numFmtId="44" fontId="0" fillId="0" borderId="0" xfId="1" applyFont="1" applyBorder="1"/>
    <xf numFmtId="15" fontId="0" fillId="0" borderId="0" xfId="0" applyNumberFormat="1" applyBorder="1" applyAlignment="1">
      <alignment horizontal="center"/>
    </xf>
    <xf numFmtId="0" fontId="0" fillId="0" borderId="0" xfId="0" applyFill="1" applyBorder="1" applyAlignment="1">
      <alignment horizontal="center"/>
    </xf>
    <xf numFmtId="0" fontId="0" fillId="0" borderId="0" xfId="0" applyFont="1" applyFill="1" applyBorder="1"/>
    <xf numFmtId="0" fontId="0" fillId="0" borderId="0" xfId="0" applyFill="1" applyBorder="1" applyAlignment="1"/>
    <xf numFmtId="0" fontId="7" fillId="0" borderId="0" xfId="0" applyFont="1" applyBorder="1" applyAlignment="1">
      <alignment horizontal="right"/>
    </xf>
    <xf numFmtId="0" fontId="8" fillId="2" borderId="3" xfId="0" applyFont="1" applyFill="1" applyBorder="1" applyAlignment="1">
      <alignment horizontal="center"/>
    </xf>
    <xf numFmtId="0" fontId="8" fillId="2" borderId="0" xfId="0" applyFont="1" applyFill="1" applyBorder="1" applyAlignment="1">
      <alignment horizontal="center"/>
    </xf>
    <xf numFmtId="166" fontId="0" fillId="0" borderId="0" xfId="1" applyNumberFormat="1" applyFont="1" applyBorder="1"/>
    <xf numFmtId="166" fontId="0" fillId="0" borderId="0" xfId="1" applyNumberFormat="1" applyFont="1" applyAlignment="1">
      <alignment vertical="top"/>
    </xf>
    <xf numFmtId="166" fontId="0" fillId="0" borderId="0" xfId="1" applyNumberFormat="1" applyFont="1" applyAlignment="1"/>
    <xf numFmtId="166" fontId="0" fillId="0" borderId="0" xfId="1" applyNumberFormat="1" applyFont="1" applyFill="1" applyAlignment="1"/>
    <xf numFmtId="166" fontId="0" fillId="0" borderId="0" xfId="1" applyNumberFormat="1" applyFont="1"/>
    <xf numFmtId="166" fontId="0" fillId="0" borderId="0" xfId="1" applyNumberFormat="1" applyFont="1" applyFill="1" applyBorder="1"/>
  </cellXfs>
  <cellStyles count="2">
    <cellStyle name="Currency" xfId="1" builtinId="4"/>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79"/>
  <sheetViews>
    <sheetView tabSelected="1" zoomScale="90" zoomScaleNormal="90" zoomScaleSheetLayoutView="100" zoomScalePageLayoutView="70" workbookViewId="0">
      <pane ySplit="7" topLeftCell="A8" activePane="bottomLeft" state="frozen"/>
      <selection pane="bottomLeft"/>
    </sheetView>
  </sheetViews>
  <sheetFormatPr defaultRowHeight="15" outlineLevelRow="1" x14ac:dyDescent="0.25"/>
  <cols>
    <col min="1" max="1" width="3.7109375" style="1" customWidth="1"/>
    <col min="2" max="2" width="17.28515625" style="1" customWidth="1"/>
    <col min="3" max="3" width="22" style="1" customWidth="1"/>
    <col min="4" max="4" width="32.85546875" style="1" customWidth="1"/>
    <col min="5" max="5" width="24.5703125" style="1" customWidth="1"/>
    <col min="6" max="6" width="17.140625" style="1" customWidth="1"/>
    <col min="7" max="8" width="15" style="1" customWidth="1"/>
    <col min="9" max="9" width="30.28515625" style="1" customWidth="1"/>
    <col min="10" max="10" width="87.42578125" style="1" customWidth="1"/>
    <col min="11" max="11" width="21.140625" style="1" customWidth="1"/>
    <col min="12" max="12" width="27.7109375" style="1" customWidth="1"/>
    <col min="13" max="13" width="36.7109375" style="1" customWidth="1"/>
  </cols>
  <sheetData>
    <row r="2" spans="1:13" ht="23.45" customHeight="1" x14ac:dyDescent="0.35">
      <c r="B2" s="39" t="s">
        <v>8</v>
      </c>
      <c r="C2" s="39"/>
      <c r="D2" s="40" t="s">
        <v>48</v>
      </c>
      <c r="E2" s="40"/>
      <c r="F2" s="40"/>
    </row>
    <row r="3" spans="1:13" ht="8.1" customHeight="1" x14ac:dyDescent="0.3">
      <c r="C3" s="3"/>
      <c r="D3" s="2"/>
    </row>
    <row r="4" spans="1:13" ht="23.45" customHeight="1" x14ac:dyDescent="0.35">
      <c r="B4" s="39" t="s">
        <v>9</v>
      </c>
      <c r="C4" s="39"/>
      <c r="D4" s="41" t="s">
        <v>157</v>
      </c>
      <c r="E4" s="41"/>
      <c r="F4" s="41"/>
    </row>
    <row r="5" spans="1:13" ht="26.25" customHeight="1" thickBot="1" x14ac:dyDescent="0.3">
      <c r="D5" s="2"/>
    </row>
    <row r="6" spans="1:13" ht="48.75" customHeight="1" thickTop="1" x14ac:dyDescent="0.25">
      <c r="A6" s="5"/>
      <c r="B6" s="6" t="s">
        <v>2</v>
      </c>
      <c r="C6" s="6" t="s">
        <v>0</v>
      </c>
      <c r="D6" s="6" t="s">
        <v>17</v>
      </c>
      <c r="E6" s="6" t="s">
        <v>1</v>
      </c>
      <c r="F6" s="6" t="s">
        <v>14</v>
      </c>
      <c r="G6" s="6" t="s">
        <v>16</v>
      </c>
      <c r="H6" s="6" t="s">
        <v>15</v>
      </c>
      <c r="I6" s="6" t="s">
        <v>12</v>
      </c>
      <c r="J6" s="6" t="s">
        <v>11</v>
      </c>
      <c r="K6" s="6" t="s">
        <v>3</v>
      </c>
      <c r="L6" s="6" t="s">
        <v>13</v>
      </c>
      <c r="M6" s="6" t="s">
        <v>10</v>
      </c>
    </row>
    <row r="7" spans="1:13" s="4" customFormat="1" ht="216.75" hidden="1" outlineLevel="1" thickBot="1" x14ac:dyDescent="0.25">
      <c r="A7" s="7"/>
      <c r="B7" s="8" t="s">
        <v>4</v>
      </c>
      <c r="C7" s="8" t="s">
        <v>7</v>
      </c>
      <c r="D7" s="8" t="s">
        <v>21</v>
      </c>
      <c r="E7" s="8" t="s">
        <v>6</v>
      </c>
      <c r="F7" s="8" t="s">
        <v>18</v>
      </c>
      <c r="G7" s="8" t="s">
        <v>19</v>
      </c>
      <c r="H7" s="8" t="s">
        <v>20</v>
      </c>
      <c r="I7" s="8" t="s">
        <v>45</v>
      </c>
      <c r="J7" s="12" t="s">
        <v>22</v>
      </c>
      <c r="K7" s="8" t="s">
        <v>5</v>
      </c>
      <c r="L7" s="12" t="s">
        <v>46</v>
      </c>
      <c r="M7" s="8" t="s">
        <v>40</v>
      </c>
    </row>
    <row r="8" spans="1:13" collapsed="1" x14ac:dyDescent="0.25">
      <c r="B8" s="9"/>
      <c r="J8" s="13"/>
      <c r="K8" s="10"/>
      <c r="L8" s="10"/>
    </row>
    <row r="9" spans="1:13" x14ac:dyDescent="0.25">
      <c r="B9" s="9"/>
      <c r="F9" s="42"/>
      <c r="G9" s="42"/>
      <c r="H9" s="42"/>
      <c r="J9" s="13"/>
      <c r="K9" s="27"/>
      <c r="L9" s="10"/>
    </row>
    <row r="10" spans="1:13" s="24" customFormat="1" x14ac:dyDescent="0.25">
      <c r="A10" s="21"/>
      <c r="B10" s="16">
        <v>43739</v>
      </c>
      <c r="C10" s="15" t="s">
        <v>49</v>
      </c>
      <c r="D10" s="31" t="s">
        <v>159</v>
      </c>
      <c r="E10" s="18" t="s">
        <v>50</v>
      </c>
      <c r="F10" s="43">
        <v>1036811.19</v>
      </c>
      <c r="G10" s="44"/>
      <c r="H10" s="44"/>
      <c r="I10" s="31" t="s">
        <v>44</v>
      </c>
      <c r="J10" s="22" t="s">
        <v>51</v>
      </c>
      <c r="K10" s="16">
        <v>44469</v>
      </c>
      <c r="L10" s="23"/>
      <c r="M10" s="17" t="s">
        <v>52</v>
      </c>
    </row>
    <row r="11" spans="1:13" s="24" customFormat="1" x14ac:dyDescent="0.25">
      <c r="A11" s="21"/>
      <c r="B11" s="16">
        <v>43739</v>
      </c>
      <c r="C11" s="15" t="s">
        <v>53</v>
      </c>
      <c r="D11" s="31" t="s">
        <v>159</v>
      </c>
      <c r="E11" s="18" t="s">
        <v>54</v>
      </c>
      <c r="F11" s="43">
        <v>1238082.5</v>
      </c>
      <c r="G11" s="44"/>
      <c r="H11" s="44"/>
      <c r="I11" s="31" t="s">
        <v>44</v>
      </c>
      <c r="J11" s="22" t="s">
        <v>51</v>
      </c>
      <c r="K11" s="16">
        <v>44469</v>
      </c>
      <c r="L11" s="23"/>
      <c r="M11" s="17" t="s">
        <v>52</v>
      </c>
    </row>
    <row r="12" spans="1:13" s="24" customFormat="1" x14ac:dyDescent="0.25">
      <c r="A12" s="21"/>
      <c r="B12" s="16">
        <v>43739</v>
      </c>
      <c r="C12" s="15" t="s">
        <v>55</v>
      </c>
      <c r="D12" s="31" t="s">
        <v>159</v>
      </c>
      <c r="E12" s="18" t="s">
        <v>56</v>
      </c>
      <c r="F12" s="43">
        <v>1497952.75</v>
      </c>
      <c r="G12" s="44"/>
      <c r="H12" s="44"/>
      <c r="I12" s="31" t="s">
        <v>44</v>
      </c>
      <c r="J12" s="22" t="s">
        <v>51</v>
      </c>
      <c r="K12" s="16">
        <v>44469</v>
      </c>
      <c r="L12" s="23"/>
      <c r="M12" s="17" t="s">
        <v>52</v>
      </c>
    </row>
    <row r="13" spans="1:13" s="24" customFormat="1" x14ac:dyDescent="0.25">
      <c r="A13" s="21"/>
      <c r="B13" s="16">
        <v>43739</v>
      </c>
      <c r="C13" s="15" t="s">
        <v>57</v>
      </c>
      <c r="D13" s="31" t="s">
        <v>159</v>
      </c>
      <c r="E13" s="18" t="s">
        <v>58</v>
      </c>
      <c r="F13" s="43">
        <v>2635228.1</v>
      </c>
      <c r="G13" s="44"/>
      <c r="H13" s="44"/>
      <c r="I13" s="31" t="s">
        <v>44</v>
      </c>
      <c r="J13" s="22" t="s">
        <v>51</v>
      </c>
      <c r="K13" s="16">
        <v>44469</v>
      </c>
      <c r="L13" s="23"/>
      <c r="M13" s="17" t="s">
        <v>52</v>
      </c>
    </row>
    <row r="14" spans="1:13" s="24" customFormat="1" x14ac:dyDescent="0.25">
      <c r="A14" s="21"/>
      <c r="B14" s="16">
        <v>43739</v>
      </c>
      <c r="C14" s="15" t="s">
        <v>59</v>
      </c>
      <c r="D14" s="31" t="s">
        <v>159</v>
      </c>
      <c r="E14" s="18" t="s">
        <v>56</v>
      </c>
      <c r="F14" s="43">
        <v>724482.16</v>
      </c>
      <c r="G14" s="44"/>
      <c r="H14" s="44"/>
      <c r="I14" s="31" t="s">
        <v>44</v>
      </c>
      <c r="J14" s="22" t="s">
        <v>51</v>
      </c>
      <c r="K14" s="16">
        <v>44469</v>
      </c>
      <c r="L14" s="23"/>
      <c r="M14" s="17" t="s">
        <v>52</v>
      </c>
    </row>
    <row r="15" spans="1:13" s="24" customFormat="1" x14ac:dyDescent="0.25">
      <c r="A15" s="21"/>
      <c r="B15" s="16">
        <v>43739</v>
      </c>
      <c r="C15" s="15" t="s">
        <v>60</v>
      </c>
      <c r="D15" s="31" t="s">
        <v>159</v>
      </c>
      <c r="E15" s="18" t="s">
        <v>61</v>
      </c>
      <c r="F15" s="43">
        <v>1054866.6200000001</v>
      </c>
      <c r="G15" s="44"/>
      <c r="H15" s="44"/>
      <c r="I15" s="31" t="s">
        <v>44</v>
      </c>
      <c r="J15" s="22" t="s">
        <v>51</v>
      </c>
      <c r="K15" s="16">
        <v>44469</v>
      </c>
      <c r="L15" s="23"/>
      <c r="M15" s="17" t="s">
        <v>52</v>
      </c>
    </row>
    <row r="16" spans="1:13" s="24" customFormat="1" x14ac:dyDescent="0.25">
      <c r="A16" s="21"/>
      <c r="B16" s="16">
        <v>43763</v>
      </c>
      <c r="C16" s="15" t="s">
        <v>165</v>
      </c>
      <c r="D16" s="31" t="s">
        <v>170</v>
      </c>
      <c r="E16" s="18" t="s">
        <v>62</v>
      </c>
      <c r="F16" s="43">
        <v>248450</v>
      </c>
      <c r="G16" s="44"/>
      <c r="H16" s="44"/>
      <c r="I16" s="30" t="s">
        <v>41</v>
      </c>
      <c r="J16" s="18" t="s">
        <v>63</v>
      </c>
      <c r="K16" s="16">
        <v>44286</v>
      </c>
      <c r="L16" s="23"/>
      <c r="M16" s="17" t="s">
        <v>64</v>
      </c>
    </row>
    <row r="17" spans="1:13" s="24" customFormat="1" x14ac:dyDescent="0.25">
      <c r="A17" s="21"/>
      <c r="B17" s="16">
        <v>43739</v>
      </c>
      <c r="C17" s="15" t="s">
        <v>65</v>
      </c>
      <c r="D17" s="31" t="s">
        <v>159</v>
      </c>
      <c r="E17" s="18" t="s">
        <v>66</v>
      </c>
      <c r="F17" s="43">
        <v>619529</v>
      </c>
      <c r="G17" s="44"/>
      <c r="H17" s="44"/>
      <c r="I17" s="31" t="s">
        <v>44</v>
      </c>
      <c r="J17" s="22" t="s">
        <v>51</v>
      </c>
      <c r="K17" s="16">
        <v>44469</v>
      </c>
      <c r="L17" s="23"/>
      <c r="M17" s="17" t="s">
        <v>52</v>
      </c>
    </row>
    <row r="18" spans="1:13" s="24" customFormat="1" x14ac:dyDescent="0.25">
      <c r="A18" s="21"/>
      <c r="B18" s="16">
        <v>43739</v>
      </c>
      <c r="C18" s="15" t="s">
        <v>67</v>
      </c>
      <c r="D18" s="31" t="s">
        <v>159</v>
      </c>
      <c r="E18" s="18" t="s">
        <v>68</v>
      </c>
      <c r="F18" s="43">
        <v>528000</v>
      </c>
      <c r="G18" s="44"/>
      <c r="H18" s="44"/>
      <c r="I18" s="31" t="s">
        <v>44</v>
      </c>
      <c r="J18" s="22" t="s">
        <v>51</v>
      </c>
      <c r="K18" s="16">
        <v>44469</v>
      </c>
      <c r="L18" s="23"/>
      <c r="M18" s="17" t="s">
        <v>52</v>
      </c>
    </row>
    <row r="19" spans="1:13" s="24" customFormat="1" x14ac:dyDescent="0.25">
      <c r="A19" s="21"/>
      <c r="B19" s="16">
        <v>43739</v>
      </c>
      <c r="C19" s="15" t="s">
        <v>69</v>
      </c>
      <c r="D19" s="31" t="s">
        <v>159</v>
      </c>
      <c r="E19" s="18" t="s">
        <v>70</v>
      </c>
      <c r="F19" s="43">
        <v>1024333.05</v>
      </c>
      <c r="G19" s="44"/>
      <c r="H19" s="44"/>
      <c r="I19" s="31" t="s">
        <v>44</v>
      </c>
      <c r="J19" s="22" t="s">
        <v>51</v>
      </c>
      <c r="K19" s="16">
        <v>44469</v>
      </c>
      <c r="L19" s="23"/>
      <c r="M19" s="17" t="s">
        <v>52</v>
      </c>
    </row>
    <row r="20" spans="1:13" s="24" customFormat="1" x14ac:dyDescent="0.25">
      <c r="A20" s="21"/>
      <c r="B20" s="16">
        <v>43739</v>
      </c>
      <c r="C20" s="15" t="s">
        <v>71</v>
      </c>
      <c r="D20" s="31" t="s">
        <v>159</v>
      </c>
      <c r="E20" s="18" t="s">
        <v>72</v>
      </c>
      <c r="F20" s="43">
        <v>528400</v>
      </c>
      <c r="G20" s="44"/>
      <c r="H20" s="44"/>
      <c r="I20" s="31" t="s">
        <v>44</v>
      </c>
      <c r="J20" s="22" t="s">
        <v>51</v>
      </c>
      <c r="K20" s="16">
        <v>44469</v>
      </c>
      <c r="L20" s="23"/>
      <c r="M20" s="17" t="s">
        <v>52</v>
      </c>
    </row>
    <row r="21" spans="1:13" s="24" customFormat="1" x14ac:dyDescent="0.25">
      <c r="A21" s="21"/>
      <c r="B21" s="16">
        <v>43739</v>
      </c>
      <c r="C21" s="15" t="s">
        <v>73</v>
      </c>
      <c r="D21" s="31" t="s">
        <v>159</v>
      </c>
      <c r="E21" s="18" t="s">
        <v>74</v>
      </c>
      <c r="F21" s="43">
        <v>950164.6</v>
      </c>
      <c r="G21" s="44"/>
      <c r="H21" s="44"/>
      <c r="I21" s="31" t="s">
        <v>44</v>
      </c>
      <c r="J21" s="22" t="s">
        <v>51</v>
      </c>
      <c r="K21" s="16">
        <v>44469</v>
      </c>
      <c r="L21" s="23"/>
      <c r="M21" s="17" t="s">
        <v>52</v>
      </c>
    </row>
    <row r="22" spans="1:13" s="24" customFormat="1" x14ac:dyDescent="0.25">
      <c r="A22" s="21"/>
      <c r="B22" s="16">
        <v>43739</v>
      </c>
      <c r="C22" s="15" t="s">
        <v>75</v>
      </c>
      <c r="D22" s="31" t="s">
        <v>159</v>
      </c>
      <c r="E22" s="18" t="s">
        <v>74</v>
      </c>
      <c r="F22" s="43">
        <v>979846</v>
      </c>
      <c r="G22" s="44"/>
      <c r="H22" s="44"/>
      <c r="I22" s="31" t="s">
        <v>44</v>
      </c>
      <c r="J22" s="22" t="s">
        <v>51</v>
      </c>
      <c r="K22" s="16">
        <v>44469</v>
      </c>
      <c r="L22" s="23"/>
      <c r="M22" s="17" t="s">
        <v>52</v>
      </c>
    </row>
    <row r="23" spans="1:13" s="24" customFormat="1" x14ac:dyDescent="0.25">
      <c r="A23" s="21"/>
      <c r="B23" s="16">
        <v>43739</v>
      </c>
      <c r="C23" s="15" t="s">
        <v>76</v>
      </c>
      <c r="D23" s="31" t="s">
        <v>159</v>
      </c>
      <c r="E23" s="18" t="s">
        <v>77</v>
      </c>
      <c r="F23" s="43">
        <v>644910</v>
      </c>
      <c r="G23" s="44"/>
      <c r="H23" s="44"/>
      <c r="I23" s="31" t="s">
        <v>44</v>
      </c>
      <c r="J23" s="22" t="s">
        <v>51</v>
      </c>
      <c r="K23" s="16">
        <v>44469</v>
      </c>
      <c r="L23" s="23"/>
      <c r="M23" s="17" t="s">
        <v>52</v>
      </c>
    </row>
    <row r="24" spans="1:13" s="24" customFormat="1" x14ac:dyDescent="0.25">
      <c r="A24" s="21"/>
      <c r="B24" s="16">
        <v>43739</v>
      </c>
      <c r="C24" s="15" t="s">
        <v>78</v>
      </c>
      <c r="D24" s="31" t="s">
        <v>159</v>
      </c>
      <c r="E24" s="18" t="s">
        <v>79</v>
      </c>
      <c r="F24" s="43">
        <v>788655</v>
      </c>
      <c r="G24" s="44"/>
      <c r="H24" s="44"/>
      <c r="I24" s="31" t="s">
        <v>44</v>
      </c>
      <c r="J24" s="22" t="s">
        <v>51</v>
      </c>
      <c r="K24" s="16">
        <v>44469</v>
      </c>
      <c r="L24" s="23"/>
      <c r="M24" s="17" t="s">
        <v>52</v>
      </c>
    </row>
    <row r="25" spans="1:13" s="24" customFormat="1" x14ac:dyDescent="0.25">
      <c r="A25" s="21"/>
      <c r="B25" s="16">
        <v>43739</v>
      </c>
      <c r="C25" s="15" t="s">
        <v>80</v>
      </c>
      <c r="D25" s="31" t="s">
        <v>159</v>
      </c>
      <c r="E25" s="18" t="s">
        <v>81</v>
      </c>
      <c r="F25" s="43">
        <v>769139</v>
      </c>
      <c r="G25" s="44"/>
      <c r="H25" s="44"/>
      <c r="I25" s="31" t="s">
        <v>44</v>
      </c>
      <c r="J25" s="22" t="s">
        <v>51</v>
      </c>
      <c r="K25" s="16">
        <v>44469</v>
      </c>
      <c r="L25" s="23"/>
      <c r="M25" s="17" t="s">
        <v>52</v>
      </c>
    </row>
    <row r="26" spans="1:13" s="24" customFormat="1" x14ac:dyDescent="0.25">
      <c r="A26" s="21"/>
      <c r="B26" s="16">
        <v>43739</v>
      </c>
      <c r="C26" s="15" t="s">
        <v>82</v>
      </c>
      <c r="D26" s="31" t="s">
        <v>159</v>
      </c>
      <c r="E26" s="18" t="s">
        <v>83</v>
      </c>
      <c r="F26" s="43">
        <v>681878</v>
      </c>
      <c r="G26" s="44"/>
      <c r="H26" s="44"/>
      <c r="I26" s="31" t="s">
        <v>44</v>
      </c>
      <c r="J26" s="22" t="s">
        <v>51</v>
      </c>
      <c r="K26" s="16">
        <v>44469</v>
      </c>
      <c r="L26" s="23"/>
      <c r="M26" s="17" t="s">
        <v>52</v>
      </c>
    </row>
    <row r="27" spans="1:13" s="24" customFormat="1" x14ac:dyDescent="0.25">
      <c r="A27" s="21"/>
      <c r="B27" s="16">
        <v>43739</v>
      </c>
      <c r="C27" s="15" t="s">
        <v>84</v>
      </c>
      <c r="D27" s="31" t="s">
        <v>159</v>
      </c>
      <c r="E27" s="18" t="s">
        <v>85</v>
      </c>
      <c r="F27" s="43">
        <v>588750.22</v>
      </c>
      <c r="G27" s="44"/>
      <c r="H27" s="44"/>
      <c r="I27" s="31" t="s">
        <v>44</v>
      </c>
      <c r="J27" s="22" t="s">
        <v>51</v>
      </c>
      <c r="K27" s="16">
        <v>44469</v>
      </c>
      <c r="L27" s="23"/>
      <c r="M27" s="17" t="s">
        <v>52</v>
      </c>
    </row>
    <row r="28" spans="1:13" s="24" customFormat="1" x14ac:dyDescent="0.25">
      <c r="A28" s="21"/>
      <c r="B28" s="16">
        <v>43739</v>
      </c>
      <c r="C28" s="15" t="s">
        <v>86</v>
      </c>
      <c r="D28" s="31" t="s">
        <v>159</v>
      </c>
      <c r="E28" s="18" t="s">
        <v>87</v>
      </c>
      <c r="F28" s="43">
        <v>677160</v>
      </c>
      <c r="G28" s="44"/>
      <c r="H28" s="44"/>
      <c r="I28" s="31" t="s">
        <v>44</v>
      </c>
      <c r="J28" s="22" t="s">
        <v>51</v>
      </c>
      <c r="K28" s="16">
        <v>44469</v>
      </c>
      <c r="L28" s="23"/>
      <c r="M28" s="17" t="s">
        <v>52</v>
      </c>
    </row>
    <row r="29" spans="1:13" s="24" customFormat="1" x14ac:dyDescent="0.25">
      <c r="A29" s="21"/>
      <c r="B29" s="16">
        <v>43739</v>
      </c>
      <c r="C29" s="15" t="s">
        <v>88</v>
      </c>
      <c r="D29" s="31" t="s">
        <v>159</v>
      </c>
      <c r="E29" s="18" t="s">
        <v>66</v>
      </c>
      <c r="F29" s="43">
        <v>548216.99</v>
      </c>
      <c r="G29" s="44"/>
      <c r="H29" s="44"/>
      <c r="I29" s="31" t="s">
        <v>44</v>
      </c>
      <c r="J29" s="22" t="s">
        <v>51</v>
      </c>
      <c r="K29" s="16">
        <v>44469</v>
      </c>
      <c r="L29" s="23"/>
      <c r="M29" s="17" t="s">
        <v>52</v>
      </c>
    </row>
    <row r="30" spans="1:13" s="24" customFormat="1" x14ac:dyDescent="0.25">
      <c r="A30" s="21"/>
      <c r="B30" s="16">
        <v>43739</v>
      </c>
      <c r="C30" s="15" t="s">
        <v>89</v>
      </c>
      <c r="D30" s="31" t="s">
        <v>159</v>
      </c>
      <c r="E30" s="18" t="s">
        <v>90</v>
      </c>
      <c r="F30" s="43">
        <v>991572</v>
      </c>
      <c r="G30" s="44"/>
      <c r="H30" s="44"/>
      <c r="I30" s="31" t="s">
        <v>44</v>
      </c>
      <c r="J30" s="22" t="s">
        <v>51</v>
      </c>
      <c r="K30" s="16">
        <v>44469</v>
      </c>
      <c r="L30" s="23"/>
      <c r="M30" s="17" t="s">
        <v>52</v>
      </c>
    </row>
    <row r="31" spans="1:13" s="24" customFormat="1" x14ac:dyDescent="0.25">
      <c r="A31" s="21"/>
      <c r="B31" s="16">
        <v>43739</v>
      </c>
      <c r="C31" s="15" t="s">
        <v>91</v>
      </c>
      <c r="D31" s="31" t="s">
        <v>159</v>
      </c>
      <c r="E31" s="18" t="s">
        <v>92</v>
      </c>
      <c r="F31" s="43">
        <v>475190.69</v>
      </c>
      <c r="G31" s="44"/>
      <c r="H31" s="44"/>
      <c r="I31" s="31" t="s">
        <v>44</v>
      </c>
      <c r="J31" s="22" t="s">
        <v>51</v>
      </c>
      <c r="K31" s="16">
        <v>44469</v>
      </c>
      <c r="L31" s="23"/>
      <c r="M31" s="17" t="s">
        <v>52</v>
      </c>
    </row>
    <row r="32" spans="1:13" s="24" customFormat="1" x14ac:dyDescent="0.25">
      <c r="A32" s="21"/>
      <c r="B32" s="16">
        <v>43739</v>
      </c>
      <c r="C32" s="15" t="s">
        <v>93</v>
      </c>
      <c r="D32" s="31" t="s">
        <v>159</v>
      </c>
      <c r="E32" s="18" t="s">
        <v>94</v>
      </c>
      <c r="F32" s="43">
        <v>1212163</v>
      </c>
      <c r="G32" s="44"/>
      <c r="H32" s="44"/>
      <c r="I32" s="31" t="s">
        <v>44</v>
      </c>
      <c r="J32" s="22" t="s">
        <v>51</v>
      </c>
      <c r="K32" s="16">
        <v>44469</v>
      </c>
      <c r="L32" s="23"/>
      <c r="M32" s="17" t="s">
        <v>52</v>
      </c>
    </row>
    <row r="33" spans="1:13" s="24" customFormat="1" x14ac:dyDescent="0.25">
      <c r="A33" s="21"/>
      <c r="B33" s="16">
        <v>43132</v>
      </c>
      <c r="C33" s="15" t="s">
        <v>95</v>
      </c>
      <c r="D33" s="30" t="s">
        <v>168</v>
      </c>
      <c r="E33" s="18" t="s">
        <v>96</v>
      </c>
      <c r="F33" s="43">
        <v>25000</v>
      </c>
      <c r="G33" s="44"/>
      <c r="H33" s="44"/>
      <c r="I33" s="30" t="s">
        <v>41</v>
      </c>
      <c r="J33" s="18" t="s">
        <v>97</v>
      </c>
      <c r="K33" s="16">
        <v>44227</v>
      </c>
      <c r="L33" s="1" t="s">
        <v>169</v>
      </c>
      <c r="M33" s="17" t="s">
        <v>52</v>
      </c>
    </row>
    <row r="34" spans="1:13" s="24" customFormat="1" x14ac:dyDescent="0.25">
      <c r="A34" s="21"/>
      <c r="B34" s="16">
        <v>43739</v>
      </c>
      <c r="C34" s="15" t="s">
        <v>98</v>
      </c>
      <c r="D34" s="31" t="s">
        <v>159</v>
      </c>
      <c r="E34" s="18" t="s">
        <v>99</v>
      </c>
      <c r="F34" s="43">
        <v>878698</v>
      </c>
      <c r="G34" s="44"/>
      <c r="H34" s="44"/>
      <c r="I34" s="31" t="s">
        <v>44</v>
      </c>
      <c r="J34" s="22" t="s">
        <v>51</v>
      </c>
      <c r="K34" s="16">
        <v>44469</v>
      </c>
      <c r="L34" s="23"/>
      <c r="M34" s="17" t="s">
        <v>52</v>
      </c>
    </row>
    <row r="35" spans="1:13" s="24" customFormat="1" x14ac:dyDescent="0.25">
      <c r="A35" s="21"/>
      <c r="B35" s="16">
        <v>43739</v>
      </c>
      <c r="C35" s="15" t="s">
        <v>100</v>
      </c>
      <c r="D35" s="31" t="s">
        <v>159</v>
      </c>
      <c r="E35" s="18" t="s">
        <v>101</v>
      </c>
      <c r="F35" s="43">
        <v>1596544</v>
      </c>
      <c r="G35" s="44"/>
      <c r="H35" s="44"/>
      <c r="I35" s="31" t="s">
        <v>44</v>
      </c>
      <c r="J35" s="22" t="s">
        <v>51</v>
      </c>
      <c r="K35" s="16">
        <v>44469</v>
      </c>
      <c r="L35" s="23"/>
      <c r="M35" s="17" t="s">
        <v>52</v>
      </c>
    </row>
    <row r="36" spans="1:13" s="24" customFormat="1" x14ac:dyDescent="0.25">
      <c r="A36" s="21"/>
      <c r="B36" s="16">
        <v>43739</v>
      </c>
      <c r="C36" s="15" t="s">
        <v>102</v>
      </c>
      <c r="D36" s="31" t="s">
        <v>159</v>
      </c>
      <c r="E36" s="18" t="s">
        <v>103</v>
      </c>
      <c r="F36" s="43">
        <v>356399</v>
      </c>
      <c r="G36" s="44"/>
      <c r="H36" s="44"/>
      <c r="I36" s="31" t="s">
        <v>44</v>
      </c>
      <c r="J36" s="22" t="s">
        <v>51</v>
      </c>
      <c r="K36" s="16">
        <v>44469</v>
      </c>
      <c r="L36" s="23"/>
      <c r="M36" s="17" t="s">
        <v>52</v>
      </c>
    </row>
    <row r="37" spans="1:13" s="24" customFormat="1" x14ac:dyDescent="0.25">
      <c r="A37" s="21"/>
      <c r="B37" s="16">
        <v>43739</v>
      </c>
      <c r="C37" s="15" t="s">
        <v>104</v>
      </c>
      <c r="D37" s="31" t="s">
        <v>159</v>
      </c>
      <c r="E37" s="18" t="s">
        <v>81</v>
      </c>
      <c r="F37" s="43">
        <v>452239</v>
      </c>
      <c r="G37" s="44"/>
      <c r="H37" s="44"/>
      <c r="I37" s="31" t="s">
        <v>44</v>
      </c>
      <c r="J37" s="22" t="s">
        <v>51</v>
      </c>
      <c r="K37" s="16">
        <v>44469</v>
      </c>
      <c r="L37" s="23"/>
      <c r="M37" s="17" t="s">
        <v>52</v>
      </c>
    </row>
    <row r="38" spans="1:13" s="24" customFormat="1" x14ac:dyDescent="0.25">
      <c r="A38" s="21"/>
      <c r="B38" s="16">
        <v>43739</v>
      </c>
      <c r="C38" s="15" t="s">
        <v>105</v>
      </c>
      <c r="D38" s="31" t="s">
        <v>159</v>
      </c>
      <c r="E38" s="18" t="s">
        <v>106</v>
      </c>
      <c r="F38" s="43">
        <v>291200</v>
      </c>
      <c r="G38" s="44"/>
      <c r="H38" s="44"/>
      <c r="I38" s="31" t="s">
        <v>44</v>
      </c>
      <c r="J38" s="22" t="s">
        <v>51</v>
      </c>
      <c r="K38" s="16">
        <v>44469</v>
      </c>
      <c r="L38" s="23"/>
      <c r="M38" s="17" t="s">
        <v>52</v>
      </c>
    </row>
    <row r="39" spans="1:13" s="24" customFormat="1" x14ac:dyDescent="0.25">
      <c r="A39" s="21"/>
      <c r="B39" s="16">
        <v>43486</v>
      </c>
      <c r="C39" s="15" t="s">
        <v>107</v>
      </c>
      <c r="D39" s="30" t="s">
        <v>166</v>
      </c>
      <c r="E39" s="18" t="s">
        <v>108</v>
      </c>
      <c r="F39" s="43">
        <v>98390</v>
      </c>
      <c r="G39" s="44"/>
      <c r="H39" s="44"/>
      <c r="I39" s="31" t="s">
        <v>44</v>
      </c>
      <c r="J39" s="22" t="s">
        <v>51</v>
      </c>
      <c r="K39" s="16">
        <v>43763</v>
      </c>
      <c r="L39" s="21"/>
      <c r="M39" s="17" t="s">
        <v>52</v>
      </c>
    </row>
    <row r="40" spans="1:13" s="24" customFormat="1" x14ac:dyDescent="0.25">
      <c r="A40" s="21"/>
      <c r="B40" s="16">
        <v>43740</v>
      </c>
      <c r="C40" s="15" t="s">
        <v>109</v>
      </c>
      <c r="D40" s="31" t="s">
        <v>160</v>
      </c>
      <c r="E40" s="18" t="s">
        <v>110</v>
      </c>
      <c r="F40" s="43">
        <v>20000</v>
      </c>
      <c r="G40" s="44"/>
      <c r="H40" s="44"/>
      <c r="I40" s="31" t="s">
        <v>42</v>
      </c>
      <c r="J40" s="18" t="s">
        <v>111</v>
      </c>
      <c r="K40" s="16">
        <v>43555</v>
      </c>
      <c r="L40" s="21"/>
      <c r="M40" s="17" t="s">
        <v>52</v>
      </c>
    </row>
    <row r="41" spans="1:13" s="24" customFormat="1" x14ac:dyDescent="0.25">
      <c r="A41" s="21"/>
      <c r="B41" s="16">
        <v>43686</v>
      </c>
      <c r="C41" s="15">
        <v>2053766</v>
      </c>
      <c r="D41" s="31" t="s">
        <v>171</v>
      </c>
      <c r="E41" s="18" t="s">
        <v>112</v>
      </c>
      <c r="F41" s="43">
        <v>154960</v>
      </c>
      <c r="G41" s="44"/>
      <c r="H41" s="44"/>
      <c r="I41" s="31" t="s">
        <v>44</v>
      </c>
      <c r="J41" s="22" t="s">
        <v>113</v>
      </c>
      <c r="K41" s="16">
        <v>43981</v>
      </c>
      <c r="L41" s="21"/>
      <c r="M41" s="17" t="s">
        <v>52</v>
      </c>
    </row>
    <row r="42" spans="1:13" s="24" customFormat="1" x14ac:dyDescent="0.25">
      <c r="A42" s="21"/>
      <c r="B42" s="16">
        <v>43686</v>
      </c>
      <c r="C42" s="15">
        <v>2053876</v>
      </c>
      <c r="D42" s="31" t="s">
        <v>171</v>
      </c>
      <c r="E42" s="18" t="s">
        <v>114</v>
      </c>
      <c r="F42" s="43">
        <v>174500</v>
      </c>
      <c r="G42" s="44"/>
      <c r="H42" s="44"/>
      <c r="I42" s="31" t="s">
        <v>44</v>
      </c>
      <c r="J42" s="22" t="s">
        <v>113</v>
      </c>
      <c r="K42" s="16">
        <v>44072</v>
      </c>
      <c r="L42" s="21"/>
      <c r="M42" s="17" t="s">
        <v>52</v>
      </c>
    </row>
    <row r="43" spans="1:13" s="24" customFormat="1" x14ac:dyDescent="0.25">
      <c r="A43" s="21"/>
      <c r="B43" s="16">
        <v>43686</v>
      </c>
      <c r="C43" s="15">
        <v>2053872</v>
      </c>
      <c r="D43" s="31" t="s">
        <v>171</v>
      </c>
      <c r="E43" s="18" t="s">
        <v>114</v>
      </c>
      <c r="F43" s="43">
        <v>174500</v>
      </c>
      <c r="G43" s="44"/>
      <c r="H43" s="44"/>
      <c r="I43" s="31" t="s">
        <v>44</v>
      </c>
      <c r="J43" s="22" t="s">
        <v>113</v>
      </c>
      <c r="K43" s="16">
        <v>44042</v>
      </c>
      <c r="L43" s="21"/>
      <c r="M43" s="17" t="s">
        <v>52</v>
      </c>
    </row>
    <row r="44" spans="1:13" s="24" customFormat="1" x14ac:dyDescent="0.25">
      <c r="A44" s="21"/>
      <c r="B44" s="16">
        <v>43686</v>
      </c>
      <c r="C44" s="15">
        <v>2053788</v>
      </c>
      <c r="D44" s="31" t="s">
        <v>171</v>
      </c>
      <c r="E44" s="18" t="s">
        <v>115</v>
      </c>
      <c r="F44" s="43">
        <v>224944</v>
      </c>
      <c r="G44" s="44"/>
      <c r="H44" s="44"/>
      <c r="I44" s="31" t="s">
        <v>44</v>
      </c>
      <c r="J44" s="22" t="s">
        <v>113</v>
      </c>
      <c r="K44" s="16">
        <v>43981</v>
      </c>
      <c r="L44" s="21"/>
      <c r="M44" s="17" t="s">
        <v>52</v>
      </c>
    </row>
    <row r="45" spans="1:13" s="24" customFormat="1" x14ac:dyDescent="0.25">
      <c r="A45" s="21"/>
      <c r="B45" s="16">
        <v>43686</v>
      </c>
      <c r="C45" s="15">
        <v>2052848</v>
      </c>
      <c r="D45" s="31" t="s">
        <v>171</v>
      </c>
      <c r="E45" s="18" t="s">
        <v>116</v>
      </c>
      <c r="F45" s="43">
        <v>223575</v>
      </c>
      <c r="G45" s="44"/>
      <c r="H45" s="44"/>
      <c r="I45" s="31" t="s">
        <v>44</v>
      </c>
      <c r="J45" s="22" t="s">
        <v>113</v>
      </c>
      <c r="K45" s="15" t="s">
        <v>117</v>
      </c>
      <c r="L45" s="21"/>
      <c r="M45" s="17" t="s">
        <v>52</v>
      </c>
    </row>
    <row r="46" spans="1:13" s="24" customFormat="1" x14ac:dyDescent="0.25">
      <c r="A46" s="21"/>
      <c r="B46" s="28">
        <v>43787</v>
      </c>
      <c r="C46" s="29" t="s">
        <v>118</v>
      </c>
      <c r="D46" s="31" t="s">
        <v>167</v>
      </c>
      <c r="E46" s="25" t="s">
        <v>119</v>
      </c>
      <c r="F46" s="44">
        <v>75000</v>
      </c>
      <c r="G46" s="44"/>
      <c r="H46" s="44"/>
      <c r="I46" s="30" t="s">
        <v>41</v>
      </c>
      <c r="J46" s="26" t="s">
        <v>120</v>
      </c>
      <c r="K46" s="28">
        <v>43921</v>
      </c>
      <c r="L46" s="21"/>
      <c r="M46" s="20" t="s">
        <v>121</v>
      </c>
    </row>
    <row r="47" spans="1:13" s="24" customFormat="1" x14ac:dyDescent="0.25">
      <c r="A47" s="21"/>
      <c r="B47" s="28">
        <v>43787</v>
      </c>
      <c r="C47" s="29" t="s">
        <v>122</v>
      </c>
      <c r="D47" s="31" t="s">
        <v>167</v>
      </c>
      <c r="E47" s="25" t="s">
        <v>123</v>
      </c>
      <c r="F47" s="44">
        <v>75000</v>
      </c>
      <c r="G47" s="44"/>
      <c r="H47" s="44"/>
      <c r="I47" s="30" t="s">
        <v>41</v>
      </c>
      <c r="J47" s="26" t="s">
        <v>120</v>
      </c>
      <c r="K47" s="28">
        <v>43921</v>
      </c>
      <c r="L47" s="21"/>
      <c r="M47" s="20" t="s">
        <v>121</v>
      </c>
    </row>
    <row r="48" spans="1:13" s="24" customFormat="1" x14ac:dyDescent="0.25">
      <c r="A48" s="21"/>
      <c r="B48" s="28">
        <v>43766</v>
      </c>
      <c r="C48" s="29" t="s">
        <v>124</v>
      </c>
      <c r="D48" s="31" t="s">
        <v>161</v>
      </c>
      <c r="E48" s="32" t="s">
        <v>125</v>
      </c>
      <c r="F48" s="45">
        <v>350000</v>
      </c>
      <c r="G48" s="44"/>
      <c r="H48" s="44"/>
      <c r="I48" s="31" t="s">
        <v>44</v>
      </c>
      <c r="J48" s="25" t="s">
        <v>126</v>
      </c>
      <c r="K48" s="28">
        <v>43921</v>
      </c>
      <c r="L48" s="21"/>
      <c r="M48" s="20" t="s">
        <v>127</v>
      </c>
    </row>
    <row r="49" spans="1:13" s="24" customFormat="1" x14ac:dyDescent="0.25">
      <c r="A49" s="21"/>
      <c r="B49" s="28">
        <v>43776</v>
      </c>
      <c r="C49" s="29" t="s">
        <v>128</v>
      </c>
      <c r="D49" s="30" t="s">
        <v>166</v>
      </c>
      <c r="E49" s="32" t="s">
        <v>129</v>
      </c>
      <c r="F49" s="45">
        <v>440010</v>
      </c>
      <c r="G49" s="44"/>
      <c r="H49" s="44"/>
      <c r="I49" s="31" t="s">
        <v>44</v>
      </c>
      <c r="J49" s="25" t="s">
        <v>130</v>
      </c>
      <c r="K49" s="28">
        <v>44377</v>
      </c>
      <c r="L49" s="21"/>
      <c r="M49" s="20" t="s">
        <v>52</v>
      </c>
    </row>
    <row r="50" spans="1:13" s="24" customFormat="1" x14ac:dyDescent="0.25">
      <c r="A50" s="21"/>
      <c r="B50" s="28">
        <v>43784</v>
      </c>
      <c r="C50" s="29" t="s">
        <v>131</v>
      </c>
      <c r="D50" s="30" t="s">
        <v>166</v>
      </c>
      <c r="E50" s="25" t="s">
        <v>132</v>
      </c>
      <c r="F50" s="44">
        <v>211460.21</v>
      </c>
      <c r="G50" s="44"/>
      <c r="H50" s="44"/>
      <c r="I50" s="31" t="s">
        <v>44</v>
      </c>
      <c r="J50" s="25" t="s">
        <v>133</v>
      </c>
      <c r="K50" s="28">
        <v>44344</v>
      </c>
      <c r="L50" s="21"/>
      <c r="M50" s="20" t="s">
        <v>52</v>
      </c>
    </row>
    <row r="51" spans="1:13" s="24" customFormat="1" x14ac:dyDescent="0.25">
      <c r="A51" s="21"/>
      <c r="B51" s="28">
        <v>43773</v>
      </c>
      <c r="C51" s="29" t="s">
        <v>134</v>
      </c>
      <c r="D51" s="31" t="s">
        <v>163</v>
      </c>
      <c r="E51" s="25" t="s">
        <v>135</v>
      </c>
      <c r="F51" s="44">
        <v>210000</v>
      </c>
      <c r="G51" s="44"/>
      <c r="H51" s="44"/>
      <c r="I51" s="31" t="s">
        <v>42</v>
      </c>
      <c r="J51" s="25" t="s">
        <v>136</v>
      </c>
      <c r="K51" s="28">
        <v>43921</v>
      </c>
      <c r="L51" s="21" t="s">
        <v>158</v>
      </c>
      <c r="M51" s="20" t="s">
        <v>52</v>
      </c>
    </row>
    <row r="52" spans="1:13" s="24" customFormat="1" x14ac:dyDescent="0.25">
      <c r="A52" s="21"/>
      <c r="B52" s="28">
        <v>43768</v>
      </c>
      <c r="C52" s="29" t="s">
        <v>137</v>
      </c>
      <c r="D52" s="31" t="s">
        <v>163</v>
      </c>
      <c r="E52" s="25" t="s">
        <v>138</v>
      </c>
      <c r="F52" s="44">
        <v>850000</v>
      </c>
      <c r="G52" s="44"/>
      <c r="H52" s="44"/>
      <c r="I52" s="30" t="s">
        <v>41</v>
      </c>
      <c r="J52" s="25" t="s">
        <v>139</v>
      </c>
      <c r="K52" s="28">
        <v>44651</v>
      </c>
      <c r="L52" s="21"/>
      <c r="M52" s="20" t="s">
        <v>52</v>
      </c>
    </row>
    <row r="53" spans="1:13" s="24" customFormat="1" x14ac:dyDescent="0.25">
      <c r="A53" s="21"/>
      <c r="B53" s="28">
        <v>43738</v>
      </c>
      <c r="C53" s="29" t="s">
        <v>140</v>
      </c>
      <c r="D53" s="31" t="s">
        <v>164</v>
      </c>
      <c r="E53" s="25" t="s">
        <v>141</v>
      </c>
      <c r="F53" s="44">
        <v>123581</v>
      </c>
      <c r="G53" s="44"/>
      <c r="H53" s="44"/>
      <c r="I53" s="30" t="s">
        <v>41</v>
      </c>
      <c r="J53" s="25" t="s">
        <v>142</v>
      </c>
      <c r="K53" s="28">
        <v>43921</v>
      </c>
      <c r="L53" s="21"/>
      <c r="M53" s="20" t="s">
        <v>143</v>
      </c>
    </row>
    <row r="54" spans="1:13" s="24" customFormat="1" x14ac:dyDescent="0.25">
      <c r="A54" s="21"/>
      <c r="B54" s="28">
        <v>43739</v>
      </c>
      <c r="C54" s="29" t="s">
        <v>144</v>
      </c>
      <c r="D54" s="31" t="s">
        <v>159</v>
      </c>
      <c r="E54" s="25" t="s">
        <v>50</v>
      </c>
      <c r="F54" s="44">
        <v>496741.39</v>
      </c>
      <c r="G54" s="44"/>
      <c r="H54" s="44"/>
      <c r="I54" s="31" t="s">
        <v>44</v>
      </c>
      <c r="J54" s="25" t="s">
        <v>145</v>
      </c>
      <c r="K54" s="28">
        <v>44469</v>
      </c>
      <c r="L54" s="21"/>
      <c r="M54" s="20" t="s">
        <v>52</v>
      </c>
    </row>
    <row r="55" spans="1:13" x14ac:dyDescent="0.25">
      <c r="B55" s="28">
        <v>43794</v>
      </c>
      <c r="C55" s="29" t="s">
        <v>146</v>
      </c>
      <c r="D55" s="30" t="s">
        <v>162</v>
      </c>
      <c r="E55" s="19" t="s">
        <v>147</v>
      </c>
      <c r="F55" s="46">
        <v>1359644</v>
      </c>
      <c r="G55" s="42"/>
      <c r="H55" s="42"/>
      <c r="I55" s="31" t="s">
        <v>44</v>
      </c>
      <c r="J55" s="19" t="s">
        <v>148</v>
      </c>
      <c r="K55" s="28">
        <v>44409</v>
      </c>
      <c r="M55" s="20" t="s">
        <v>52</v>
      </c>
    </row>
    <row r="56" spans="1:13" x14ac:dyDescent="0.25">
      <c r="B56" s="28">
        <v>43619</v>
      </c>
      <c r="C56" s="15">
        <v>2051880</v>
      </c>
      <c r="D56" s="31" t="s">
        <v>171</v>
      </c>
      <c r="E56" s="19" t="s">
        <v>149</v>
      </c>
      <c r="F56" s="46">
        <v>300000</v>
      </c>
      <c r="G56" s="42"/>
      <c r="H56" s="42"/>
      <c r="I56" s="31" t="s">
        <v>44</v>
      </c>
      <c r="J56" s="19" t="s">
        <v>150</v>
      </c>
      <c r="K56" s="28">
        <v>44042</v>
      </c>
      <c r="M56" s="20" t="s">
        <v>52</v>
      </c>
    </row>
    <row r="57" spans="1:13" x14ac:dyDescent="0.25">
      <c r="B57" s="28">
        <v>43612</v>
      </c>
      <c r="C57" s="15">
        <v>2052515</v>
      </c>
      <c r="D57" s="31" t="s">
        <v>171</v>
      </c>
      <c r="E57" s="19" t="s">
        <v>114</v>
      </c>
      <c r="F57" s="46">
        <v>130876.04</v>
      </c>
      <c r="G57" s="42"/>
      <c r="H57" s="42"/>
      <c r="I57" s="31" t="s">
        <v>44</v>
      </c>
      <c r="J57" s="19" t="s">
        <v>150</v>
      </c>
      <c r="K57" s="28">
        <v>44011</v>
      </c>
      <c r="M57" s="20" t="s">
        <v>52</v>
      </c>
    </row>
    <row r="58" spans="1:13" x14ac:dyDescent="0.25">
      <c r="B58" s="28">
        <v>42919</v>
      </c>
      <c r="C58" s="29" t="s">
        <v>151</v>
      </c>
      <c r="D58" s="30" t="s">
        <v>168</v>
      </c>
      <c r="E58" s="19" t="s">
        <v>152</v>
      </c>
      <c r="F58" s="46">
        <v>25000</v>
      </c>
      <c r="G58" s="42"/>
      <c r="H58" s="42"/>
      <c r="I58" s="30" t="s">
        <v>41</v>
      </c>
      <c r="J58" s="19" t="s">
        <v>153</v>
      </c>
      <c r="K58" s="28">
        <v>44013</v>
      </c>
      <c r="L58" s="1" t="s">
        <v>169</v>
      </c>
      <c r="M58" s="19" t="s">
        <v>154</v>
      </c>
    </row>
    <row r="59" spans="1:13" x14ac:dyDescent="0.25">
      <c r="B59" s="28">
        <v>42919</v>
      </c>
      <c r="C59" s="29" t="s">
        <v>155</v>
      </c>
      <c r="D59" s="30" t="s">
        <v>168</v>
      </c>
      <c r="E59" s="19" t="s">
        <v>156</v>
      </c>
      <c r="F59" s="46">
        <v>25000</v>
      </c>
      <c r="G59" s="42"/>
      <c r="H59" s="42"/>
      <c r="I59" s="30" t="s">
        <v>41</v>
      </c>
      <c r="J59" s="19" t="s">
        <v>153</v>
      </c>
      <c r="K59" s="28">
        <v>43904</v>
      </c>
      <c r="L59" s="1" t="s">
        <v>169</v>
      </c>
      <c r="M59" s="20" t="s">
        <v>154</v>
      </c>
    </row>
    <row r="60" spans="1:13" x14ac:dyDescent="0.25">
      <c r="B60" s="35">
        <v>42296</v>
      </c>
      <c r="C60" s="14" t="s">
        <v>172</v>
      </c>
      <c r="D60" s="31" t="s">
        <v>159</v>
      </c>
      <c r="E60" s="33" t="s">
        <v>173</v>
      </c>
      <c r="F60" s="42">
        <v>797290.01</v>
      </c>
      <c r="G60" s="42">
        <v>113940</v>
      </c>
      <c r="H60" s="42">
        <f>+F60+G60</f>
        <v>911230.01</v>
      </c>
      <c r="I60" s="31" t="s">
        <v>44</v>
      </c>
      <c r="J60" s="33" t="s">
        <v>174</v>
      </c>
      <c r="K60" s="35">
        <v>43921</v>
      </c>
      <c r="L60" s="30" t="s">
        <v>219</v>
      </c>
      <c r="M60" s="1" t="s">
        <v>23</v>
      </c>
    </row>
    <row r="61" spans="1:13" x14ac:dyDescent="0.25">
      <c r="B61" s="35">
        <v>43241</v>
      </c>
      <c r="C61" s="36" t="s">
        <v>175</v>
      </c>
      <c r="D61" s="31" t="s">
        <v>176</v>
      </c>
      <c r="E61" s="37" t="s">
        <v>177</v>
      </c>
      <c r="F61" s="47">
        <v>176886</v>
      </c>
      <c r="G61" s="42">
        <v>-22013</v>
      </c>
      <c r="H61" s="42">
        <f t="shared" ref="H61:H77" si="0">+F61+G61</f>
        <v>154873</v>
      </c>
      <c r="I61" s="1" t="s">
        <v>44</v>
      </c>
      <c r="J61" s="37" t="s">
        <v>178</v>
      </c>
      <c r="K61" s="35">
        <v>43830</v>
      </c>
      <c r="L61" s="1" t="s">
        <v>179</v>
      </c>
      <c r="M61" s="1" t="s">
        <v>23</v>
      </c>
    </row>
    <row r="62" spans="1:13" x14ac:dyDescent="0.25">
      <c r="B62" s="35">
        <v>43108</v>
      </c>
      <c r="C62" s="36" t="s">
        <v>180</v>
      </c>
      <c r="D62" s="31" t="s">
        <v>159</v>
      </c>
      <c r="E62" s="37" t="s">
        <v>181</v>
      </c>
      <c r="F62" s="47">
        <v>691613</v>
      </c>
      <c r="G62" s="42">
        <v>18000</v>
      </c>
      <c r="H62" s="42">
        <f t="shared" si="0"/>
        <v>709613</v>
      </c>
      <c r="I62" s="1" t="s">
        <v>44</v>
      </c>
      <c r="J62" s="37" t="s">
        <v>182</v>
      </c>
      <c r="K62" s="35">
        <v>43921</v>
      </c>
      <c r="L62" s="30" t="s">
        <v>183</v>
      </c>
      <c r="M62" s="1" t="s">
        <v>23</v>
      </c>
    </row>
    <row r="63" spans="1:13" x14ac:dyDescent="0.25">
      <c r="B63" s="35">
        <v>43139</v>
      </c>
      <c r="C63" s="36" t="s">
        <v>184</v>
      </c>
      <c r="D63" s="38" t="s">
        <v>159</v>
      </c>
      <c r="E63" s="37" t="s">
        <v>185</v>
      </c>
      <c r="F63" s="47">
        <v>530195</v>
      </c>
      <c r="G63" s="47">
        <v>84773.5</v>
      </c>
      <c r="H63" s="42">
        <f t="shared" si="0"/>
        <v>614968.5</v>
      </c>
      <c r="I63" s="1" t="s">
        <v>44</v>
      </c>
      <c r="J63" s="37" t="s">
        <v>186</v>
      </c>
      <c r="K63" s="35">
        <v>43921</v>
      </c>
      <c r="L63" s="30" t="s">
        <v>191</v>
      </c>
      <c r="M63" s="1" t="s">
        <v>23</v>
      </c>
    </row>
    <row r="64" spans="1:13" x14ac:dyDescent="0.25">
      <c r="B64" s="35">
        <v>43586</v>
      </c>
      <c r="C64" s="36" t="s">
        <v>187</v>
      </c>
      <c r="D64" s="38" t="s">
        <v>163</v>
      </c>
      <c r="E64" s="37" t="s">
        <v>188</v>
      </c>
      <c r="F64" s="47">
        <v>249943</v>
      </c>
      <c r="G64" s="42"/>
      <c r="H64" s="42"/>
      <c r="I64" s="1" t="s">
        <v>41</v>
      </c>
      <c r="J64" s="37" t="s">
        <v>189</v>
      </c>
      <c r="K64" s="35">
        <v>43921</v>
      </c>
      <c r="L64" s="1" t="s">
        <v>190</v>
      </c>
      <c r="M64" s="1" t="s">
        <v>23</v>
      </c>
    </row>
    <row r="65" spans="2:13" x14ac:dyDescent="0.25">
      <c r="B65" s="35">
        <v>43402</v>
      </c>
      <c r="C65" s="36" t="s">
        <v>192</v>
      </c>
      <c r="D65" s="38" t="s">
        <v>176</v>
      </c>
      <c r="E65" s="37" t="s">
        <v>193</v>
      </c>
      <c r="F65" s="47">
        <v>571892</v>
      </c>
      <c r="G65" s="47">
        <v>82509</v>
      </c>
      <c r="H65" s="42">
        <f t="shared" si="0"/>
        <v>654401</v>
      </c>
      <c r="I65" s="1" t="s">
        <v>44</v>
      </c>
      <c r="J65" s="37" t="s">
        <v>194</v>
      </c>
      <c r="K65" s="35">
        <v>43921</v>
      </c>
      <c r="L65" s="30" t="s">
        <v>195</v>
      </c>
      <c r="M65" s="1" t="s">
        <v>23</v>
      </c>
    </row>
    <row r="66" spans="2:13" x14ac:dyDescent="0.25">
      <c r="B66" s="35">
        <v>43525</v>
      </c>
      <c r="C66" s="36" t="s">
        <v>196</v>
      </c>
      <c r="D66" s="31" t="s">
        <v>159</v>
      </c>
      <c r="E66" s="37" t="s">
        <v>197</v>
      </c>
      <c r="F66" s="47">
        <v>1441571.46</v>
      </c>
      <c r="G66" s="42"/>
      <c r="H66" s="42"/>
      <c r="I66" s="1" t="s">
        <v>44</v>
      </c>
      <c r="J66" s="37" t="s">
        <v>198</v>
      </c>
      <c r="K66" s="35">
        <v>44255</v>
      </c>
      <c r="L66" s="30" t="s">
        <v>199</v>
      </c>
      <c r="M66" s="1" t="s">
        <v>23</v>
      </c>
    </row>
    <row r="67" spans="2:13" x14ac:dyDescent="0.25">
      <c r="B67" s="35">
        <v>43525</v>
      </c>
      <c r="C67" s="36" t="s">
        <v>200</v>
      </c>
      <c r="D67" s="38" t="s">
        <v>159</v>
      </c>
      <c r="E67" s="37" t="s">
        <v>201</v>
      </c>
      <c r="F67" s="47">
        <v>997480.52</v>
      </c>
      <c r="G67" s="42"/>
      <c r="H67" s="42"/>
      <c r="I67" s="1" t="s">
        <v>44</v>
      </c>
      <c r="J67" s="37" t="s">
        <v>202</v>
      </c>
      <c r="K67" s="35">
        <v>44255</v>
      </c>
      <c r="L67" s="30" t="s">
        <v>203</v>
      </c>
      <c r="M67" s="1" t="s">
        <v>23</v>
      </c>
    </row>
    <row r="68" spans="2:13" x14ac:dyDescent="0.25">
      <c r="B68" s="35">
        <v>43525</v>
      </c>
      <c r="C68" s="36" t="s">
        <v>204</v>
      </c>
      <c r="D68" s="38" t="s">
        <v>159</v>
      </c>
      <c r="E68" s="37" t="s">
        <v>205</v>
      </c>
      <c r="F68" s="47">
        <v>400996.1</v>
      </c>
      <c r="G68" s="42"/>
      <c r="H68" s="42"/>
      <c r="I68" s="1" t="s">
        <v>44</v>
      </c>
      <c r="J68" s="37" t="s">
        <v>206</v>
      </c>
      <c r="K68" s="35">
        <v>44255</v>
      </c>
      <c r="L68" s="30" t="s">
        <v>207</v>
      </c>
      <c r="M68" s="1" t="s">
        <v>23</v>
      </c>
    </row>
    <row r="69" spans="2:13" x14ac:dyDescent="0.25">
      <c r="B69" s="35">
        <v>43342</v>
      </c>
      <c r="C69" s="36" t="s">
        <v>208</v>
      </c>
      <c r="D69" s="38" t="s">
        <v>159</v>
      </c>
      <c r="E69" s="38" t="s">
        <v>209</v>
      </c>
      <c r="F69" s="47">
        <v>1848342.61</v>
      </c>
      <c r="G69" s="42">
        <v>6000</v>
      </c>
      <c r="H69" s="42">
        <f t="shared" si="0"/>
        <v>1854342.61</v>
      </c>
      <c r="I69" s="1" t="s">
        <v>44</v>
      </c>
      <c r="J69" s="37" t="s">
        <v>210</v>
      </c>
      <c r="K69" s="35">
        <v>43921</v>
      </c>
      <c r="L69" s="30" t="s">
        <v>211</v>
      </c>
      <c r="M69" s="1" t="s">
        <v>32</v>
      </c>
    </row>
    <row r="70" spans="2:13" x14ac:dyDescent="0.25">
      <c r="B70" s="35">
        <v>43120</v>
      </c>
      <c r="C70" s="36" t="s">
        <v>212</v>
      </c>
      <c r="D70" s="38" t="s">
        <v>159</v>
      </c>
      <c r="E70" s="38" t="s">
        <v>213</v>
      </c>
      <c r="F70" s="47">
        <v>968320</v>
      </c>
      <c r="G70" s="42"/>
      <c r="H70" s="42"/>
      <c r="I70" s="1" t="s">
        <v>44</v>
      </c>
      <c r="J70" s="37" t="s">
        <v>214</v>
      </c>
      <c r="K70" s="35">
        <v>43889</v>
      </c>
      <c r="L70" s="30" t="s">
        <v>190</v>
      </c>
      <c r="M70" s="1" t="s">
        <v>23</v>
      </c>
    </row>
    <row r="71" spans="2:13" x14ac:dyDescent="0.25">
      <c r="B71" s="35">
        <v>42149</v>
      </c>
      <c r="C71" s="36" t="s">
        <v>215</v>
      </c>
      <c r="D71" s="38" t="s">
        <v>216</v>
      </c>
      <c r="E71" s="38" t="s">
        <v>217</v>
      </c>
      <c r="F71" s="47">
        <v>10000000</v>
      </c>
      <c r="G71" s="42">
        <v>4500000</v>
      </c>
      <c r="H71" s="42">
        <f t="shared" si="0"/>
        <v>14500000</v>
      </c>
      <c r="I71" s="1" t="s">
        <v>43</v>
      </c>
      <c r="J71" s="37" t="s">
        <v>218</v>
      </c>
      <c r="K71" s="35">
        <v>44286</v>
      </c>
      <c r="L71" s="30" t="s">
        <v>219</v>
      </c>
      <c r="M71" s="1" t="s">
        <v>23</v>
      </c>
    </row>
    <row r="72" spans="2:13" x14ac:dyDescent="0.25">
      <c r="B72" s="35">
        <v>43525</v>
      </c>
      <c r="C72" s="36" t="s">
        <v>220</v>
      </c>
      <c r="D72" s="38" t="s">
        <v>159</v>
      </c>
      <c r="E72" s="38" t="s">
        <v>70</v>
      </c>
      <c r="F72" s="47">
        <v>888280</v>
      </c>
      <c r="G72" s="42"/>
      <c r="H72" s="42"/>
      <c r="I72" s="1" t="s">
        <v>44</v>
      </c>
      <c r="J72" s="37" t="s">
        <v>221</v>
      </c>
      <c r="K72" s="35">
        <v>44255</v>
      </c>
      <c r="L72" s="30" t="s">
        <v>199</v>
      </c>
      <c r="M72" s="1" t="s">
        <v>23</v>
      </c>
    </row>
    <row r="73" spans="2:13" x14ac:dyDescent="0.25">
      <c r="B73" s="35">
        <v>43525</v>
      </c>
      <c r="C73" s="36" t="s">
        <v>222</v>
      </c>
      <c r="D73" s="38" t="s">
        <v>159</v>
      </c>
      <c r="E73" s="38" t="s">
        <v>70</v>
      </c>
      <c r="F73" s="47">
        <v>797010</v>
      </c>
      <c r="G73" s="42"/>
      <c r="H73" s="42"/>
      <c r="I73" s="30" t="s">
        <v>44</v>
      </c>
      <c r="J73" s="37" t="s">
        <v>223</v>
      </c>
      <c r="K73" s="35">
        <v>44255</v>
      </c>
      <c r="L73" s="30" t="s">
        <v>199</v>
      </c>
      <c r="M73" s="30" t="s">
        <v>23</v>
      </c>
    </row>
    <row r="74" spans="2:13" x14ac:dyDescent="0.25">
      <c r="B74" s="35">
        <v>43466</v>
      </c>
      <c r="C74" s="36" t="s">
        <v>224</v>
      </c>
      <c r="D74" s="38" t="s">
        <v>159</v>
      </c>
      <c r="E74" s="38" t="s">
        <v>225</v>
      </c>
      <c r="F74" s="47">
        <v>326593</v>
      </c>
      <c r="G74" s="42">
        <v>-53579</v>
      </c>
      <c r="H74" s="42">
        <f t="shared" si="0"/>
        <v>273014</v>
      </c>
      <c r="I74" s="30" t="s">
        <v>44</v>
      </c>
      <c r="J74" s="37" t="s">
        <v>226</v>
      </c>
      <c r="K74" s="35">
        <v>43753</v>
      </c>
      <c r="L74" s="30" t="s">
        <v>227</v>
      </c>
      <c r="M74" s="1" t="s">
        <v>23</v>
      </c>
    </row>
    <row r="75" spans="2:13" x14ac:dyDescent="0.25">
      <c r="B75" s="35">
        <v>43773</v>
      </c>
      <c r="C75" s="36" t="s">
        <v>134</v>
      </c>
      <c r="D75" s="38" t="s">
        <v>163</v>
      </c>
      <c r="E75" s="38" t="s">
        <v>228</v>
      </c>
      <c r="F75" s="47">
        <v>210000</v>
      </c>
      <c r="G75" s="42"/>
      <c r="H75" s="42">
        <f t="shared" si="0"/>
        <v>210000</v>
      </c>
      <c r="I75" s="1" t="s">
        <v>42</v>
      </c>
      <c r="J75" s="37" t="s">
        <v>136</v>
      </c>
      <c r="K75" s="35">
        <v>43921</v>
      </c>
      <c r="L75" s="30" t="s">
        <v>229</v>
      </c>
      <c r="M75" s="1" t="s">
        <v>23</v>
      </c>
    </row>
    <row r="76" spans="2:13" x14ac:dyDescent="0.25">
      <c r="B76" s="35">
        <v>43556</v>
      </c>
      <c r="C76" s="36" t="s">
        <v>230</v>
      </c>
      <c r="D76" s="38" t="s">
        <v>159</v>
      </c>
      <c r="E76" s="38" t="s">
        <v>231</v>
      </c>
      <c r="F76" s="47">
        <v>449751</v>
      </c>
      <c r="G76" s="42"/>
      <c r="H76" s="42"/>
      <c r="I76" s="1" t="s">
        <v>44</v>
      </c>
      <c r="J76" s="37" t="s">
        <v>232</v>
      </c>
      <c r="K76" s="35">
        <v>43921</v>
      </c>
      <c r="L76" s="30" t="s">
        <v>190</v>
      </c>
      <c r="M76" s="1" t="s">
        <v>23</v>
      </c>
    </row>
    <row r="77" spans="2:13" x14ac:dyDescent="0.25">
      <c r="B77" s="35">
        <v>43556</v>
      </c>
      <c r="C77" s="36" t="s">
        <v>233</v>
      </c>
      <c r="D77" s="38" t="s">
        <v>159</v>
      </c>
      <c r="E77" s="38" t="s">
        <v>225</v>
      </c>
      <c r="F77" s="47">
        <v>394910</v>
      </c>
      <c r="G77" s="42">
        <v>96140</v>
      </c>
      <c r="H77" s="42">
        <f t="shared" si="0"/>
        <v>491050</v>
      </c>
      <c r="I77" s="1" t="s">
        <v>44</v>
      </c>
      <c r="J77" s="37" t="s">
        <v>234</v>
      </c>
      <c r="K77" s="35">
        <v>43891</v>
      </c>
      <c r="L77" s="30" t="s">
        <v>235</v>
      </c>
      <c r="M77" s="1" t="s">
        <v>23</v>
      </c>
    </row>
    <row r="78" spans="2:13" x14ac:dyDescent="0.25">
      <c r="F78" s="42"/>
      <c r="G78" s="42"/>
      <c r="H78" s="42"/>
    </row>
    <row r="79" spans="2:13" x14ac:dyDescent="0.25">
      <c r="F79" s="34"/>
      <c r="G79" s="34"/>
      <c r="H79" s="34"/>
    </row>
  </sheetData>
  <dataConsolidate/>
  <mergeCells count="4">
    <mergeCell ref="B4:C4"/>
    <mergeCell ref="B2:C2"/>
    <mergeCell ref="D2:F2"/>
    <mergeCell ref="D4:F4"/>
  </mergeCells>
  <pageMargins left="0.70866141732283472" right="0.70866141732283472" top="0.74803149606299213" bottom="0.74803149606299213" header="0.31496062992125984" footer="0.31496062992125984"/>
  <pageSetup paperSize="5" scale="5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'DO NOT DELETE'!$A$1:$A$4</xm:f>
          </x14:formula1>
          <xm:sqref>I8:I9 I61:I1048576 M10:M60</xm:sqref>
        </x14:dataValidation>
        <x14:dataValidation type="list" allowBlank="1" showInputMessage="1" showErrorMessage="1" xr:uid="{00000000-0002-0000-0000-000001000000}">
          <x14:formula1>
            <xm:f>'DO NOT DELETE'!$B$1:$B$18</xm:f>
          </x14:formula1>
          <xm:sqref>M8:M1048576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workbookViewId="0">
      <selection activeCell="A2" sqref="A2"/>
    </sheetView>
  </sheetViews>
  <sheetFormatPr defaultRowHeight="15" x14ac:dyDescent="0.25"/>
  <cols>
    <col min="1" max="1" width="87.42578125" customWidth="1"/>
    <col min="2" max="2" width="79.7109375" bestFit="1" customWidth="1"/>
  </cols>
  <sheetData>
    <row r="1" spans="1:3" ht="14.45" x14ac:dyDescent="0.35">
      <c r="A1" s="11" t="s">
        <v>41</v>
      </c>
      <c r="B1" s="11" t="s">
        <v>23</v>
      </c>
      <c r="C1" s="11"/>
    </row>
    <row r="2" spans="1:3" ht="14.45" x14ac:dyDescent="0.35">
      <c r="A2" s="11" t="s">
        <v>42</v>
      </c>
      <c r="B2" s="11" t="s">
        <v>24</v>
      </c>
      <c r="C2" s="11"/>
    </row>
    <row r="3" spans="1:3" ht="14.45" x14ac:dyDescent="0.35">
      <c r="A3" s="11" t="s">
        <v>43</v>
      </c>
      <c r="B3" s="11" t="s">
        <v>25</v>
      </c>
      <c r="C3" s="11"/>
    </row>
    <row r="4" spans="1:3" ht="14.45" x14ac:dyDescent="0.35">
      <c r="A4" s="11" t="s">
        <v>44</v>
      </c>
      <c r="B4" s="11" t="s">
        <v>26</v>
      </c>
      <c r="C4" s="11"/>
    </row>
    <row r="5" spans="1:3" ht="14.45" x14ac:dyDescent="0.35">
      <c r="A5" s="11"/>
      <c r="B5" s="11" t="s">
        <v>27</v>
      </c>
      <c r="C5" s="11"/>
    </row>
    <row r="6" spans="1:3" ht="14.45" x14ac:dyDescent="0.35">
      <c r="A6" s="11"/>
      <c r="B6" s="11" t="s">
        <v>28</v>
      </c>
      <c r="C6" s="11"/>
    </row>
    <row r="7" spans="1:3" ht="14.45" x14ac:dyDescent="0.35">
      <c r="A7" s="11"/>
      <c r="B7" s="11" t="s">
        <v>29</v>
      </c>
      <c r="C7" s="11"/>
    </row>
    <row r="8" spans="1:3" x14ac:dyDescent="0.25">
      <c r="A8" s="11"/>
      <c r="B8" s="11" t="s">
        <v>30</v>
      </c>
      <c r="C8" s="11"/>
    </row>
    <row r="9" spans="1:3" ht="14.45" x14ac:dyDescent="0.35">
      <c r="A9" s="11"/>
      <c r="B9" s="11" t="s">
        <v>31</v>
      </c>
      <c r="C9" s="11"/>
    </row>
    <row r="10" spans="1:3" ht="14.45" x14ac:dyDescent="0.35">
      <c r="A10" s="11"/>
      <c r="B10" s="11" t="s">
        <v>32</v>
      </c>
      <c r="C10" s="11"/>
    </row>
    <row r="11" spans="1:3" ht="14.45" x14ac:dyDescent="0.35">
      <c r="B11" s="11" t="s">
        <v>33</v>
      </c>
      <c r="C11" s="11"/>
    </row>
    <row r="12" spans="1:3" ht="14.45" x14ac:dyDescent="0.35">
      <c r="B12" s="11" t="s">
        <v>47</v>
      </c>
      <c r="C12" s="11"/>
    </row>
    <row r="13" spans="1:3" ht="14.45" x14ac:dyDescent="0.35">
      <c r="B13" s="11" t="s">
        <v>34</v>
      </c>
      <c r="C13" s="11"/>
    </row>
    <row r="14" spans="1:3" ht="14.45" x14ac:dyDescent="0.35">
      <c r="B14" s="11" t="s">
        <v>35</v>
      </c>
      <c r="C14" s="11"/>
    </row>
    <row r="15" spans="1:3" ht="14.45" x14ac:dyDescent="0.35">
      <c r="B15" s="11" t="s">
        <v>36</v>
      </c>
      <c r="C15" s="11"/>
    </row>
    <row r="16" spans="1:3" ht="14.45" x14ac:dyDescent="0.35">
      <c r="B16" s="11" t="s">
        <v>37</v>
      </c>
      <c r="C16" s="11"/>
    </row>
    <row r="17" spans="2:3" ht="14.45" x14ac:dyDescent="0.35">
      <c r="B17" s="11" t="s">
        <v>38</v>
      </c>
      <c r="C17" s="11"/>
    </row>
    <row r="18" spans="2:3" ht="14.45" x14ac:dyDescent="0.35">
      <c r="B18" s="11" t="s">
        <v>39</v>
      </c>
      <c r="C18" s="1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DO NOT DELETE</vt:lpstr>
      <vt:lpstr>Sheet1!Print_Area</vt:lpstr>
      <vt:lpstr>Sheet1!Print_Titles</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Smith, Bruce G AEST:EX</cp:lastModifiedBy>
  <cp:lastPrinted>2016-05-26T00:13:29Z</cp:lastPrinted>
  <dcterms:created xsi:type="dcterms:W3CDTF">2016-05-20T21:39:28Z</dcterms:created>
  <dcterms:modified xsi:type="dcterms:W3CDTF">2020-01-29T00:43:54Z</dcterms:modified>
</cp:coreProperties>
</file>