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2-2023\Q4 January - March 2023\IN SIGNOFF\APPROVED\"/>
    </mc:Choice>
  </mc:AlternateContent>
  <xr:revisionPtr revIDLastSave="0" documentId="8_{E4EB146F-397B-490B-86BD-0EBE9BD0A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4 FY2022-2023" sheetId="1" r:id="rId1"/>
    <sheet name="DO NOT DELETE" sheetId="2" r:id="rId2"/>
  </sheets>
  <definedNames>
    <definedName name="_xlnm.Print_Area" localSheetId="0">'Q4 FY2022-2023'!$A$1:$M$23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H88" i="1" s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65" i="1"/>
  <c r="G17" i="1"/>
  <c r="F17" i="1" s="1"/>
  <c r="G16" i="1"/>
  <c r="F16" i="1" s="1"/>
</calcChain>
</file>

<file path=xl/sharedStrings.xml><?xml version="1.0" encoding="utf-8"?>
<sst xmlns="http://schemas.openxmlformats.org/spreadsheetml/2006/main" count="779" uniqueCount="323">
  <si>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</si>
  <si>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</si>
  <si>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</si>
  <si>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</si>
  <si>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</si>
  <si>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</si>
  <si>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</si>
  <si>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</si>
  <si>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</si>
  <si>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</si>
  <si>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</si>
  <si>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</si>
  <si>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</si>
  <si>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</si>
  <si>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</si>
  <si>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</si>
  <si>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</si>
  <si>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</si>
  <si>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</si>
  <si>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</si>
  <si>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</si>
  <si>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</si>
  <si>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</si>
  <si>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</si>
  <si>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</si>
  <si>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</si>
  <si>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</si>
  <si>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</si>
  <si>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</si>
  <si>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</si>
  <si>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</si>
  <si>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</si>
  <si>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</si>
  <si>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</si>
  <si>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</si>
  <si>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</si>
  <si>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</si>
  <si>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</si>
  <si>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</si>
  <si>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</si>
  <si>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</si>
  <si>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</si>
  <si>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SDPR</t>
  </si>
  <si>
    <t>FY23 Q4</t>
  </si>
  <si>
    <t>SPSC46T03200027</t>
  </si>
  <si>
    <t>Armour Security &amp; Protection Services Corp</t>
  </si>
  <si>
    <t>Security Guard Service</t>
  </si>
  <si>
    <t>Blackbird Security Inc</t>
  </si>
  <si>
    <t xml:space="preserve">SPSC46T02230004 </t>
  </si>
  <si>
    <t>spsc46T03200023</t>
  </si>
  <si>
    <t>Mountain Eagle Security 2005 Ltd</t>
  </si>
  <si>
    <t>spsc46T02210026</t>
  </si>
  <si>
    <t>03/31/2023</t>
  </si>
  <si>
    <t>SITC46837230063</t>
  </si>
  <si>
    <t>Information Services Division</t>
  </si>
  <si>
    <t>ROCKET SOFTWARE, IN</t>
  </si>
  <si>
    <t xml:space="preserve">Rocket Annual subscription and M&amp;S Re-procurement </t>
  </si>
  <si>
    <t>03/30/2024</t>
  </si>
  <si>
    <t>Rocket Annual subscription and M&amp;S renewal</t>
  </si>
  <si>
    <t>SITC46846230068</t>
  </si>
  <si>
    <t>TACTIVOS, INC</t>
  </si>
  <si>
    <t xml:space="preserve">Mural subscription M&amp;S Re-procurement </t>
  </si>
  <si>
    <t xml:space="preserve">Mural subscription renewal </t>
  </si>
  <si>
    <t xml:space="preserve">03/30/2023 </t>
  </si>
  <si>
    <t>SITC46825230064</t>
  </si>
  <si>
    <t>GEOMETRIX DATA SYSTEMS INC</t>
  </si>
  <si>
    <t xml:space="preserve">GeoMetrix M&amp;S Re-procurement </t>
  </si>
  <si>
    <t>03/29/2024</t>
  </si>
  <si>
    <t xml:space="preserve">GeoMetrix support renewal </t>
  </si>
  <si>
    <t>01/31/2023</t>
  </si>
  <si>
    <t>SITC46825230057</t>
  </si>
  <si>
    <t>Salesforce Canada Corporation</t>
  </si>
  <si>
    <t xml:space="preserve">Salesforce for MCFD-  Annual subscription and M&amp;S Re-procurement </t>
  </si>
  <si>
    <t>01/30/2024</t>
  </si>
  <si>
    <t>SCA46949230065</t>
  </si>
  <si>
    <t>BC Association of Aboriginal Friendship Centres (BCAAFC)</t>
  </si>
  <si>
    <t>SDPR workshop at BCAAFC membership meeting on February 23 and 24, 2023. Financial assistance enabled representatives from each Friendship Centre to attend.</t>
  </si>
  <si>
    <t>SPSC46008230067</t>
  </si>
  <si>
    <t>Metis Provincial Council of British Columbia</t>
  </si>
  <si>
    <t>To build capacity and perform dedicated consultations with Metis people across BC to help fulfill mandated obligation to update the Province’s poverty reduction strategy by 2024</t>
  </si>
  <si>
    <t>Reseach, Innovation Policy Division</t>
  </si>
  <si>
    <t>SCA46962240032</t>
  </si>
  <si>
    <t>Employment &amp; Labour Market Services Division</t>
  </si>
  <si>
    <t xml:space="preserve">Canadian Association for Supported Employment </t>
  </si>
  <si>
    <t>Sponsorship for the Canadian Association for Supported Employment: World Supported Employment Conference 2023 “Inclusion Works!”</t>
  </si>
  <si>
    <t>06/08/2023</t>
  </si>
  <si>
    <t>SES46G081926-ES</t>
  </si>
  <si>
    <t>Maximus Canada Employment</t>
  </si>
  <si>
    <t>Financial Supports Amendment</t>
  </si>
  <si>
    <t>SES46G081925-ES</t>
  </si>
  <si>
    <t>Fraser Works Cooperative</t>
  </si>
  <si>
    <t>SES46G07191-ES</t>
  </si>
  <si>
    <t>North Island employment Foundations Society</t>
  </si>
  <si>
    <t>Fixed Fee Amendment</t>
  </si>
  <si>
    <t>SES46G07192-ES</t>
  </si>
  <si>
    <t>Creative Employment Access Society</t>
  </si>
  <si>
    <t>SES46G07193-ES</t>
  </si>
  <si>
    <t>CENTRAL VANCOUVER ISLAND JOB OPPORTUNITIES BUILDING SOCIETY</t>
  </si>
  <si>
    <t>SES46G07197-ES</t>
  </si>
  <si>
    <t>SES46G07198-ES</t>
  </si>
  <si>
    <t>Beacon Community Services</t>
  </si>
  <si>
    <t>SES46G081911-ES</t>
  </si>
  <si>
    <t>Open Door Social Services Society</t>
  </si>
  <si>
    <t>SES46G081912-ES</t>
  </si>
  <si>
    <t>Pacific Community Resources Society</t>
  </si>
  <si>
    <t>SES46G081917-ES</t>
  </si>
  <si>
    <t>Young Womens Christian Association</t>
  </si>
  <si>
    <t>SES46G081918-ES</t>
  </si>
  <si>
    <t>M.O.S.A.I.C Multi-Lingual Orientation Services Association for Immigrant Communities</t>
  </si>
  <si>
    <t>SES46G081919-ES</t>
  </si>
  <si>
    <t>OPTIONS COMMUNITY SERVICES SOCIETY</t>
  </si>
  <si>
    <t>SES46G081924-ES</t>
  </si>
  <si>
    <t>WCG International Consultants Ltd</t>
  </si>
  <si>
    <t>SES46G081928-ES</t>
  </si>
  <si>
    <t>SES46G091930-ES</t>
  </si>
  <si>
    <t>Community Futures Decelopment Corp of Thompson Country</t>
  </si>
  <si>
    <t>SES46G091931-ES</t>
  </si>
  <si>
    <t>SES46G091932-ES</t>
  </si>
  <si>
    <t>SES46G091933-ES</t>
  </si>
  <si>
    <t>SES46G091934-ES</t>
  </si>
  <si>
    <t>SES46G091938-ES</t>
  </si>
  <si>
    <t>COMMUNITY FUTURES DEVELOPMENT CORPORATION - NORTH OKANAGAN</t>
  </si>
  <si>
    <t>SES46G101937-ES</t>
  </si>
  <si>
    <t>Kootenay Employment Services Society</t>
  </si>
  <si>
    <t>SES46G111929-ES</t>
  </si>
  <si>
    <t>Horton Ventures Inc</t>
  </si>
  <si>
    <t>SES46G111943-ES</t>
  </si>
  <si>
    <t>SES46G121939-ES</t>
  </si>
  <si>
    <t>HECATE STRAIT EMPLOYMENT DEVELOPMENT SOCIETY</t>
  </si>
  <si>
    <t>SES46G131944-ES</t>
  </si>
  <si>
    <t>EMPLOYMENT CONNECTIONS NORTH CORP.</t>
  </si>
  <si>
    <t>SES46G131945-ES</t>
  </si>
  <si>
    <t>Performance Fee Amendment</t>
  </si>
  <si>
    <t>SES46G121940-ES</t>
  </si>
  <si>
    <t>Northwest Training Ltd</t>
  </si>
  <si>
    <t>SES46G121941-ES</t>
  </si>
  <si>
    <t>Kopar Administration Ltd</t>
  </si>
  <si>
    <t>SES46G081913-ES</t>
  </si>
  <si>
    <t>Canadian Association for Supported Employment</t>
  </si>
  <si>
    <t>CPBLMT46G082300787</t>
  </si>
  <si>
    <t>ASSOCIATION OF NEIGHBOURHOOD HOUSES OF BRITISH COLUMBIA</t>
  </si>
  <si>
    <t>SETTLEMENT PRACTITIONER DIPLOMA</t>
  </si>
  <si>
    <t>Effective March 16, 2023</t>
  </si>
  <si>
    <t>CPBLMT46G072300786</t>
  </si>
  <si>
    <t>COMPLETE SCHOOL OF TRUCK TRANSPORTATION LTD.</t>
  </si>
  <si>
    <t>PROFESSIONAL CLASS 1 DRIVER TRAINING - MELT PBLMT</t>
  </si>
  <si>
    <t>Effective January 9, 2023</t>
  </si>
  <si>
    <t>CLMP46G092300793</t>
  </si>
  <si>
    <t>A WAY HOME KAMLOOPS SOCIETY</t>
  </si>
  <si>
    <t>LIGHT THE WAY YOUTH HOMELESSNESS CONFERENCE</t>
  </si>
  <si>
    <t>Effective February 3, 2023</t>
  </si>
  <si>
    <t>CPBLMT46G082300790</t>
  </si>
  <si>
    <t>ACE TRADES AND TECHNICAL INSTITUTE INCORPORATED</t>
  </si>
  <si>
    <t>INDUSTRIAL TRADES TRAINING FOR RED SEAL CERTIFICATION: AUTOMOTIVE TECHNICIAN/MILLWRIGHT/WELDER</t>
  </si>
  <si>
    <t>Effective February 1, 2023</t>
  </si>
  <si>
    <t>CPBLMT46G082300791</t>
  </si>
  <si>
    <t>THE YMCA OF GREATER VANCOUVER</t>
  </si>
  <si>
    <t>FIRE PROTECTION TECHNICIAN TRAINING PBLMT</t>
  </si>
  <si>
    <t>CPBLMT46G102300792</t>
  </si>
  <si>
    <t>8994269 CANADA LIMITED</t>
  </si>
  <si>
    <t>DIGITAL BUSINESS MANAGEMENT TRAINING</t>
  </si>
  <si>
    <t>Effective February 2, 2023</t>
  </si>
  <si>
    <t>CPBLMT46G122300789</t>
  </si>
  <si>
    <t>TAKU RIVER TLINGIT FIRST NATION</t>
  </si>
  <si>
    <t>CAPACITY BUILDING PROJECT</t>
  </si>
  <si>
    <t>CPBLMT46G082300794</t>
  </si>
  <si>
    <t>INDIGENOUS COMMUNITY FOR LEADERSHIP AND DEVELOPMENT INC.</t>
  </si>
  <si>
    <t>KEY TO EMPLOYMENT</t>
  </si>
  <si>
    <t>Effective March 2, 2023</t>
  </si>
  <si>
    <t>CPBLMT46G122300795</t>
  </si>
  <si>
    <t>KEY TO EMPLOYMENT - SECURITY GUARD</t>
  </si>
  <si>
    <t>Effective March 3, 2023</t>
  </si>
  <si>
    <t>CPBLMT46G082300796</t>
  </si>
  <si>
    <t>AJYAL FOR YOUTH DEVELOPMENT SOCIETY</t>
  </si>
  <si>
    <t>GRAPHIC DESIGN DIPLOMA - PBLMT TRAINING PROJECT</t>
  </si>
  <si>
    <t>Effective March 10, 2023</t>
  </si>
  <si>
    <t>CPBLMT46G082300797</t>
  </si>
  <si>
    <t>FOUNDATION FOR A PATH FORWARD</t>
  </si>
  <si>
    <t>DIGITAL MARKETING DIPLOMA - PBLMT TRAINING PROJECT</t>
  </si>
  <si>
    <t>Effective March 13, 2023</t>
  </si>
  <si>
    <t>CPBLMT46G112300799</t>
  </si>
  <si>
    <t>GO TEAM PROFESSIONAL TRAINING LTD.</t>
  </si>
  <si>
    <t>CLASS 1 PROFESSIONAL DRIVING</t>
  </si>
  <si>
    <t>Effective March 17, 2023</t>
  </si>
  <si>
    <t>CPBLMT46G082300788</t>
  </si>
  <si>
    <t>YOUNG WOMENS CHRISTIAN ASSOCIATION</t>
  </si>
  <si>
    <t>CHANGING GEARS TRUCK DRIVING PROGRAM FOR WOMEN</t>
  </si>
  <si>
    <t>Effective March 21, 2023</t>
  </si>
  <si>
    <t>CRI46G072000582</t>
  </si>
  <si>
    <t>CANADIAN MENTAL HEALTH ASSOCIATION BC DIVISION</t>
  </si>
  <si>
    <t>CO-DESIGNING NEW SYSTEMS OF MENTAL HEALTH SUPPORT FOR PEOPLE WITH LONG-TERM EXPERIENCE OF COMPLEX BARRIERS TO EMPLOYMENT</t>
  </si>
  <si>
    <t>Effective March 30, 2023</t>
  </si>
  <si>
    <t>CRI46G082100658</t>
  </si>
  <si>
    <t>LOOKOUT HOUSING AND HEALTH SOCIETY</t>
  </si>
  <si>
    <t>LOOKOUT ETHICAL EMPLOYMENT PROGRAM (LEEP)</t>
  </si>
  <si>
    <t>Effective February 9, 2023</t>
  </si>
  <si>
    <t>CPBLMT46G082200714</t>
  </si>
  <si>
    <t>PROGRESSIVE INTERCULTURAL COMMUNITY SERVICES SOCIETY</t>
  </si>
  <si>
    <t>AGRICULTURAL WORKFORCE TRANSITION – GREENHOUSE TECHNICIAN TRAINING PROJECT</t>
  </si>
  <si>
    <t>CPBLMT46G082300722</t>
  </si>
  <si>
    <t>AWARE SOCIETY</t>
  </si>
  <si>
    <t>TEACHER CERTIFICATE PROGRAM WITH INDIGENOUS INCLUSION</t>
  </si>
  <si>
    <t>Effective February 21, 2024</t>
  </si>
  <si>
    <t>CPBLMT46G082300730</t>
  </si>
  <si>
    <t>SELF RISE TRAINING SOCIETY</t>
  </si>
  <si>
    <t>CRISIS RESPONSE AND MENTAL HEALTH WORKER</t>
  </si>
  <si>
    <t>Effective March 17, 2025</t>
  </si>
  <si>
    <t>CPBLMT46G082300739</t>
  </si>
  <si>
    <t>WESTERN COMMUNITY COLLEGE INC</t>
  </si>
  <si>
    <t>IMMIGRANT DENTAL ASSISTANTS TRAINING PROJECT</t>
  </si>
  <si>
    <t>Effective March 17, 2026</t>
  </si>
  <si>
    <t>CJCP46G072300744</t>
  </si>
  <si>
    <t>DITIDAHT DEVELOPMENT CORPORATION</t>
  </si>
  <si>
    <t>CAYCUSE RETREAT CABINS</t>
  </si>
  <si>
    <t>CPBLMT46G082300746</t>
  </si>
  <si>
    <t>YWCA DISCOVER: EARLY CHILDHOOD EDUCATION TRAINING AND EMPLOYMENT PROGRAM FOR IMMIGRANT WOMEN</t>
  </si>
  <si>
    <t>Effective January 10, 2023</t>
  </si>
  <si>
    <t>CPBLMT46G082300748</t>
  </si>
  <si>
    <t>PACIFIC COMMUNITY RESOURCES SOCIETY</t>
  </si>
  <si>
    <t>GREEN ENERGY INSTALLER TRAINING PROJECT PBLMT</t>
  </si>
  <si>
    <t>Effective March 22, 2026</t>
  </si>
  <si>
    <t>CPBLMT46G082300750</t>
  </si>
  <si>
    <t>ACE COMMUNITY COLLEGE INC.</t>
  </si>
  <si>
    <t>ELECTRICAL FOUNDATIONS HARMONIZED (ITA DESIGNATED) PROGRAM PBLMT</t>
  </si>
  <si>
    <t>Effective March 2, 2026</t>
  </si>
  <si>
    <t>CPBLMT46G092300752</t>
  </si>
  <si>
    <t>1152575 B.C. LTD.</t>
  </si>
  <si>
    <t>COMPUTER SERVICE TECHNICIAN</t>
  </si>
  <si>
    <t>Effective March 16, 2026</t>
  </si>
  <si>
    <t>CPBLMT46G072300754</t>
  </si>
  <si>
    <t>VANCOUVER ISLAND UNIVERSITY</t>
  </si>
  <si>
    <t>HEAVY EQUIPMENT OPERATOR TRAINING FOR TLA’AMIN NATION COMMUNITY HOUSING LAND DEVELOPMENT</t>
  </si>
  <si>
    <t>Effective March 16, 2027</t>
  </si>
  <si>
    <t>CPBLMT46G082300770</t>
  </si>
  <si>
    <t>AFRO-CANADIAN POSITIVE NETWORK OF BC</t>
  </si>
  <si>
    <t>SOCIAL AND COMMUNITY SERVICES CERTIFICATE</t>
  </si>
  <si>
    <t>Effective March 28, 2026</t>
  </si>
  <si>
    <t>CPBLMT46G082300778</t>
  </si>
  <si>
    <t>SURREY BOARD OF TRADE</t>
  </si>
  <si>
    <t>CYBER SYSTEMS SECURITY SPECIALIST PBLMT</t>
  </si>
  <si>
    <t>CPBLMT46G082300777</t>
  </si>
  <si>
    <t>CHAIRSIDE DENTAL ASSISTANT WITH INDIGENOUS CONTENT</t>
  </si>
  <si>
    <t>Effective February 22, 2026</t>
  </si>
  <si>
    <t>CPBLMT46G082300780</t>
  </si>
  <si>
    <t>BC CONSTRUCTION TRAINING NETWORK</t>
  </si>
  <si>
    <t>CONSTRUCTION READY TRAINING PROJECT</t>
  </si>
  <si>
    <t>Effective February 22, 2027</t>
  </si>
  <si>
    <t>03/14/2023</t>
  </si>
  <si>
    <t>04/01/2019</t>
  </si>
  <si>
    <t>04/01/2022</t>
  </si>
  <si>
    <t>01/09/2023</t>
  </si>
  <si>
    <t>02/06/2023</t>
  </si>
  <si>
    <t>03/06/2023</t>
  </si>
  <si>
    <t>03/13/2023</t>
  </si>
  <si>
    <t>03/20/2023</t>
  </si>
  <si>
    <t>01/06/2020</t>
  </si>
  <si>
    <t>10/19/2020</t>
  </si>
  <si>
    <t>03/14/2022</t>
  </si>
  <si>
    <t>05/02/2022</t>
  </si>
  <si>
    <t>05/24/2022</t>
  </si>
  <si>
    <t>06/20/2022</t>
  </si>
  <si>
    <t>07/11/2022</t>
  </si>
  <si>
    <t>07/25/2022</t>
  </si>
  <si>
    <t>08/02/2022</t>
  </si>
  <si>
    <t>08/15/2022</t>
  </si>
  <si>
    <t>08/22/2022</t>
  </si>
  <si>
    <t>08/29/2022</t>
  </si>
  <si>
    <t>10/18/2022</t>
  </si>
  <si>
    <t>11/07/2022</t>
  </si>
  <si>
    <t>11/14/2022</t>
  </si>
  <si>
    <t>11/21/2022</t>
  </si>
  <si>
    <t>12/31/2023</t>
  </si>
  <si>
    <t>03/31/2024</t>
  </si>
  <si>
    <t>03/30/2023</t>
  </si>
  <si>
    <t>01/05/2024</t>
  </si>
  <si>
    <t>09/22/2023</t>
  </si>
  <si>
    <t>02/02/2024</t>
  </si>
  <si>
    <t>07/07/2023</t>
  </si>
  <si>
    <t>02/09/2024</t>
  </si>
  <si>
    <t>01/26/2024</t>
  </si>
  <si>
    <t>11/10/2023</t>
  </si>
  <si>
    <t>06/21/2024</t>
  </si>
  <si>
    <t>01/03/2025</t>
  </si>
  <si>
    <t>01/05/2023</t>
  </si>
  <si>
    <t>10/13/2023</t>
  </si>
  <si>
    <t>12/01/2023</t>
  </si>
  <si>
    <t>03/15/2024</t>
  </si>
  <si>
    <t>05/05/2023</t>
  </si>
  <si>
    <t>06/16/2023</t>
  </si>
  <si>
    <t>07/19/2024</t>
  </si>
  <si>
    <t>07/28/2023</t>
  </si>
  <si>
    <t>08/11/2023</t>
  </si>
  <si>
    <t>05/26/2023</t>
  </si>
  <si>
    <t>07/21/2023</t>
  </si>
  <si>
    <t>11/03/2023</t>
  </si>
  <si>
    <t>11/13/2024</t>
  </si>
  <si>
    <t>10/27/2023</t>
  </si>
  <si>
    <t>SPSC46962230053</t>
  </si>
  <si>
    <t>01/03/2023</t>
  </si>
  <si>
    <t>KPMG LLP</t>
  </si>
  <si>
    <t>LMDA audit - FRASA</t>
  </si>
  <si>
    <t>07/15/2023</t>
  </si>
  <si>
    <t>SCA46T02230050</t>
  </si>
  <si>
    <t>To provide bus transportation to eligible Ministry clients residing in the B C Transit service area</t>
  </si>
  <si>
    <t>SPSC46175230055</t>
  </si>
  <si>
    <t>Service Delivery Division</t>
  </si>
  <si>
    <t xml:space="preserve">EUM TRAUMA INFORMED PRACTICE INSTITUTE INC. </t>
  </si>
  <si>
    <t>SPSC46175230066</t>
  </si>
  <si>
    <t xml:space="preserve">CANADIAN MENTAL HEALTH ASSOCIATION </t>
  </si>
  <si>
    <t xml:space="preserve">BRITISH COLUBMIA TRANSIT </t>
  </si>
  <si>
    <t>01/01/2023</t>
  </si>
  <si>
    <t>01/02/2023</t>
  </si>
  <si>
    <t>02/23/2023</t>
  </si>
  <si>
    <t>12/31/2025</t>
  </si>
  <si>
    <t>Specialized training for CIS employees to support people in their communities and utilize to adapt to needs involved with their work</t>
  </si>
  <si>
    <t>This training gives CI Specialists the skills and knowledge needed to be effective in their work and properly support people in the community</t>
  </si>
  <si>
    <t>03/01/2023</t>
  </si>
  <si>
    <t>01/17/2023</t>
  </si>
  <si>
    <t>03/02/2023</t>
  </si>
  <si>
    <t>06/01/2019</t>
  </si>
  <si>
    <t>12/01/2020</t>
  </si>
  <si>
    <t>10/01/2020</t>
  </si>
  <si>
    <t xml:space="preserve">SPSC46T02210029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</si>
</sst>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8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8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8" fontId="9" fillId="0" borderId="0" xfId="0" applyNumberFormat="1" applyFont="1"/>
    <xf numFmtId="165" fontId="0" fillId="0" borderId="0" xfId="0" applyNumberFormat="1"/>
    <xf numFmtId="0" fontId="9" fillId="0" borderId="0" xfId="0" applyFont="1"/>
    <xf numFmtId="4" fontId="0" fillId="0" borderId="0" xfId="0" applyNumberFormat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8">
    <cellStyle name="Comma 2" xfId="3" xr:uid="{29432E4C-9177-4BA3-814D-20BBAF1647E3}"/>
    <cellStyle name="Comma 2 2" xfId="6" xr:uid="{E20D20BA-F9EB-40BF-B8A4-E3399A2010E5}"/>
    <cellStyle name="Currency 2" xfId="1" xr:uid="{9D008112-25C1-49C5-84D1-B449CB159EA1}"/>
    <cellStyle name="Currency 2 2" xfId="4" xr:uid="{0094DCA8-65B2-4EE8-965B-56777387B7D5}"/>
    <cellStyle name="Currency 3" xfId="2" xr:uid="{D751DA96-7690-4A39-B02E-A15AD29CA2D0}"/>
    <cellStyle name="Currency 3 2" xfId="5" xr:uid="{3B72257F-6F94-4495-BCD5-819B3F935580}"/>
    <cellStyle name="Currency 4" xfId="7" xr:uid="{5C7A108E-EF7A-47E2-9BFD-7B842B795032}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1"/>
  <sheetViews>
    <sheetView tabSelected="1" zoomScale="84" zoomScaleNormal="84" zoomScaleSheetLayoutView="100" zoomScalePageLayoutView="72" workbookViewId="0">
      <selection activeCell="B2" sqref="B2:C2"/>
    </sheetView>
  </sheetViews>
  <sheetFormatPr defaultRowHeight="14.4" x14ac:dyDescent="0.3"/>
  <cols>
    <col min="1" max="1" width="3.88671875" customWidth="1"/>
    <col min="2" max="2" width="31.5546875" customWidth="1"/>
    <col min="3" max="3" width="24.5546875" customWidth="1"/>
    <col min="4" max="4" width="32" customWidth="1"/>
    <col min="5" max="5" width="37.109375" bestFit="1" customWidth="1"/>
    <col min="6" max="8" width="24.5546875" customWidth="1"/>
    <col min="9" max="9" width="41.77734375" customWidth="1"/>
    <col min="10" max="10" width="95" customWidth="1"/>
    <col min="11" max="12" width="24.5546875" customWidth="1"/>
    <col min="13" max="13" width="63.88671875" bestFit="1" customWidth="1"/>
  </cols>
  <sheetData>
    <row r="2" spans="1:13" ht="23.4" x14ac:dyDescent="0.45">
      <c r="B2" s="21" t="s">
        <v>8</v>
      </c>
      <c r="C2" s="21"/>
      <c r="D2" s="19" t="s">
        <v>42</v>
      </c>
      <c r="E2" s="19"/>
    </row>
    <row r="3" spans="1:13" ht="8.1" customHeight="1" x14ac:dyDescent="0.35">
      <c r="C3" s="2"/>
      <c r="D3" s="1"/>
    </row>
    <row r="4" spans="1:13" ht="23.4" x14ac:dyDescent="0.45">
      <c r="B4" s="21" t="s">
        <v>9</v>
      </c>
      <c r="C4" s="21"/>
      <c r="D4" s="20" t="s">
        <v>43</v>
      </c>
      <c r="E4" s="20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0" t="s">
        <v>29</v>
      </c>
      <c r="M7" s="7" t="s">
        <v>23</v>
      </c>
    </row>
    <row r="8" spans="1:13" ht="15" thickTop="1" x14ac:dyDescent="0.3">
      <c r="B8" s="8" t="s">
        <v>52</v>
      </c>
      <c r="C8" t="s">
        <v>53</v>
      </c>
      <c r="D8" t="s">
        <v>54</v>
      </c>
      <c r="E8" t="s">
        <v>55</v>
      </c>
      <c r="F8" s="12">
        <v>169890.51</v>
      </c>
      <c r="I8" t="s">
        <v>24</v>
      </c>
      <c r="J8" t="s">
        <v>56</v>
      </c>
      <c r="K8" s="8" t="s">
        <v>57</v>
      </c>
      <c r="L8" s="8" t="s">
        <v>58</v>
      </c>
      <c r="M8" t="s">
        <v>33</v>
      </c>
    </row>
    <row r="9" spans="1:13" x14ac:dyDescent="0.3">
      <c r="B9" s="8" t="s">
        <v>52</v>
      </c>
      <c r="C9" t="s">
        <v>59</v>
      </c>
      <c r="D9" t="s">
        <v>54</v>
      </c>
      <c r="E9" t="s">
        <v>60</v>
      </c>
      <c r="F9" s="12">
        <v>18766.82</v>
      </c>
      <c r="I9" t="s">
        <v>24</v>
      </c>
      <c r="J9" t="s">
        <v>61</v>
      </c>
      <c r="K9" s="8" t="s">
        <v>57</v>
      </c>
      <c r="L9" s="8" t="s">
        <v>62</v>
      </c>
      <c r="M9" t="s">
        <v>41</v>
      </c>
    </row>
    <row r="10" spans="1:13" x14ac:dyDescent="0.3">
      <c r="B10" s="8" t="s">
        <v>63</v>
      </c>
      <c r="C10" t="s">
        <v>64</v>
      </c>
      <c r="D10" t="s">
        <v>54</v>
      </c>
      <c r="E10" t="s">
        <v>65</v>
      </c>
      <c r="F10" s="12">
        <v>14500</v>
      </c>
      <c r="I10" t="s">
        <v>24</v>
      </c>
      <c r="J10" t="s">
        <v>66</v>
      </c>
      <c r="K10" s="8" t="s">
        <v>67</v>
      </c>
      <c r="L10" s="8" t="s">
        <v>68</v>
      </c>
      <c r="M10" t="s">
        <v>33</v>
      </c>
    </row>
    <row r="11" spans="1:13" x14ac:dyDescent="0.3">
      <c r="B11" s="8" t="s">
        <v>69</v>
      </c>
      <c r="C11" t="s">
        <v>70</v>
      </c>
      <c r="D11" t="s">
        <v>54</v>
      </c>
      <c r="E11" t="s">
        <v>71</v>
      </c>
      <c r="F11" s="12">
        <v>541138.79</v>
      </c>
      <c r="I11" t="s">
        <v>24</v>
      </c>
      <c r="J11" t="s">
        <v>72</v>
      </c>
      <c r="K11" s="8" t="s">
        <v>73</v>
      </c>
      <c r="L11" s="8" t="s">
        <v>72</v>
      </c>
      <c r="M11" t="s">
        <v>41</v>
      </c>
    </row>
    <row r="12" spans="1:13" ht="28.8" x14ac:dyDescent="0.3">
      <c r="B12" s="8" t="s">
        <v>247</v>
      </c>
      <c r="C12" t="s">
        <v>74</v>
      </c>
      <c r="D12" t="s">
        <v>80</v>
      </c>
      <c r="E12" s="11" t="s">
        <v>75</v>
      </c>
      <c r="F12" s="12">
        <v>12500</v>
      </c>
      <c r="G12" s="11"/>
      <c r="H12" s="8"/>
      <c r="I12" t="s">
        <v>27</v>
      </c>
      <c r="J12" s="11" t="s">
        <v>76</v>
      </c>
      <c r="K12" s="8" t="s">
        <v>247</v>
      </c>
      <c r="L12" s="8"/>
      <c r="M12" t="s">
        <v>38</v>
      </c>
    </row>
    <row r="13" spans="1:13" ht="28.8" x14ac:dyDescent="0.3">
      <c r="B13" s="8" t="s">
        <v>63</v>
      </c>
      <c r="C13" t="s">
        <v>77</v>
      </c>
      <c r="D13" t="s">
        <v>80</v>
      </c>
      <c r="E13" s="11" t="s">
        <v>78</v>
      </c>
      <c r="F13" s="12">
        <v>244000</v>
      </c>
      <c r="G13" s="11"/>
      <c r="H13" s="8"/>
      <c r="I13" t="s">
        <v>27</v>
      </c>
      <c r="J13" s="11" t="s">
        <v>79</v>
      </c>
      <c r="K13" s="8" t="s">
        <v>271</v>
      </c>
      <c r="L13" s="8"/>
      <c r="M13" t="s">
        <v>39</v>
      </c>
    </row>
    <row r="14" spans="1:13" ht="28.8" x14ac:dyDescent="0.3">
      <c r="B14" s="8" t="s">
        <v>63</v>
      </c>
      <c r="C14" t="s">
        <v>81</v>
      </c>
      <c r="D14" t="s">
        <v>82</v>
      </c>
      <c r="E14" t="s">
        <v>83</v>
      </c>
      <c r="F14" s="12">
        <v>50000</v>
      </c>
      <c r="I14" t="s">
        <v>27</v>
      </c>
      <c r="J14" s="13" t="s">
        <v>84</v>
      </c>
      <c r="K14" s="8" t="s">
        <v>85</v>
      </c>
      <c r="M14" t="s">
        <v>33</v>
      </c>
    </row>
    <row r="15" spans="1:13" x14ac:dyDescent="0.3">
      <c r="B15" s="8" t="s">
        <v>248</v>
      </c>
      <c r="C15" t="s">
        <v>86</v>
      </c>
      <c r="D15" t="s">
        <v>82</v>
      </c>
      <c r="E15" t="s">
        <v>87</v>
      </c>
      <c r="F15" s="12">
        <f t="shared" ref="F15:F17" si="0">H15-G15</f>
        <v>11903000</v>
      </c>
      <c r="G15" s="15">
        <v>380000</v>
      </c>
      <c r="H15" s="12">
        <v>12283000</v>
      </c>
      <c r="I15" t="s">
        <v>27</v>
      </c>
      <c r="J15" s="14" t="s">
        <v>88</v>
      </c>
      <c r="K15" s="8" t="s">
        <v>272</v>
      </c>
      <c r="L15" s="8" t="s">
        <v>250</v>
      </c>
      <c r="M15" t="s">
        <v>30</v>
      </c>
    </row>
    <row r="16" spans="1:13" x14ac:dyDescent="0.3">
      <c r="B16" s="8" t="s">
        <v>248</v>
      </c>
      <c r="C16" t="s">
        <v>89</v>
      </c>
      <c r="D16" t="s">
        <v>82</v>
      </c>
      <c r="E16" t="s">
        <v>90</v>
      </c>
      <c r="F16" s="12">
        <f t="shared" si="0"/>
        <v>18908000</v>
      </c>
      <c r="G16" s="15">
        <f>H16-H46</f>
        <v>105000</v>
      </c>
      <c r="H16" s="12">
        <v>19013000</v>
      </c>
      <c r="I16" t="s">
        <v>27</v>
      </c>
      <c r="J16" s="14" t="s">
        <v>88</v>
      </c>
      <c r="K16" s="8" t="s">
        <v>272</v>
      </c>
      <c r="L16" s="8" t="s">
        <v>252</v>
      </c>
      <c r="M16" t="s">
        <v>30</v>
      </c>
    </row>
    <row r="17" spans="2:13" x14ac:dyDescent="0.3">
      <c r="B17" s="8" t="s">
        <v>248</v>
      </c>
      <c r="C17" t="s">
        <v>89</v>
      </c>
      <c r="D17" t="s">
        <v>82</v>
      </c>
      <c r="E17" t="s">
        <v>90</v>
      </c>
      <c r="F17" s="12">
        <f t="shared" si="0"/>
        <v>19013000</v>
      </c>
      <c r="G17" s="15">
        <f>H17-H16</f>
        <v>90000</v>
      </c>
      <c r="H17" s="12">
        <v>19103000</v>
      </c>
      <c r="I17" t="s">
        <v>27</v>
      </c>
      <c r="J17" s="14" t="s">
        <v>88</v>
      </c>
      <c r="K17" s="8" t="s">
        <v>272</v>
      </c>
      <c r="L17" s="8" t="s">
        <v>316</v>
      </c>
      <c r="M17" t="s">
        <v>30</v>
      </c>
    </row>
    <row r="18" spans="2:13" x14ac:dyDescent="0.3">
      <c r="B18" s="8" t="s">
        <v>248</v>
      </c>
      <c r="C18" t="s">
        <v>91</v>
      </c>
      <c r="D18" t="s">
        <v>82</v>
      </c>
      <c r="E18" t="s">
        <v>92</v>
      </c>
      <c r="F18" s="12">
        <f>H18-G18</f>
        <v>20390864</v>
      </c>
      <c r="G18" s="15">
        <v>10000</v>
      </c>
      <c r="H18" s="12">
        <v>20400864</v>
      </c>
      <c r="I18" t="s">
        <v>27</v>
      </c>
      <c r="J18" s="14" t="s">
        <v>93</v>
      </c>
      <c r="K18" s="8" t="s">
        <v>272</v>
      </c>
      <c r="L18" s="8" t="s">
        <v>316</v>
      </c>
      <c r="M18" t="s">
        <v>30</v>
      </c>
    </row>
    <row r="19" spans="2:13" x14ac:dyDescent="0.3">
      <c r="B19" s="8" t="s">
        <v>248</v>
      </c>
      <c r="C19" t="s">
        <v>94</v>
      </c>
      <c r="D19" t="s">
        <v>82</v>
      </c>
      <c r="E19" t="s">
        <v>95</v>
      </c>
      <c r="F19" s="12">
        <f t="shared" ref="F19:F50" si="1">H19-G19</f>
        <v>27424500</v>
      </c>
      <c r="G19" s="15">
        <v>10000</v>
      </c>
      <c r="H19" s="12">
        <v>27434500</v>
      </c>
      <c r="I19" t="s">
        <v>27</v>
      </c>
      <c r="J19" s="14" t="s">
        <v>93</v>
      </c>
      <c r="K19" s="8" t="s">
        <v>272</v>
      </c>
      <c r="L19" s="8" t="s">
        <v>316</v>
      </c>
      <c r="M19" t="s">
        <v>30</v>
      </c>
    </row>
    <row r="20" spans="2:13" x14ac:dyDescent="0.3">
      <c r="B20" s="8" t="s">
        <v>248</v>
      </c>
      <c r="C20" t="s">
        <v>96</v>
      </c>
      <c r="D20" t="s">
        <v>82</v>
      </c>
      <c r="E20" t="s">
        <v>97</v>
      </c>
      <c r="F20" s="12">
        <f t="shared" si="1"/>
        <v>28279000</v>
      </c>
      <c r="G20" s="15">
        <v>20000</v>
      </c>
      <c r="H20" s="12">
        <v>28299000</v>
      </c>
      <c r="I20" t="s">
        <v>27</v>
      </c>
      <c r="J20" s="14" t="s">
        <v>93</v>
      </c>
      <c r="K20" s="8" t="s">
        <v>272</v>
      </c>
      <c r="L20" s="8" t="s">
        <v>316</v>
      </c>
      <c r="M20" t="s">
        <v>30</v>
      </c>
    </row>
    <row r="21" spans="2:13" x14ac:dyDescent="0.3">
      <c r="B21" s="8" t="s">
        <v>248</v>
      </c>
      <c r="C21" t="s">
        <v>98</v>
      </c>
      <c r="D21" t="s">
        <v>82</v>
      </c>
      <c r="E21" t="s">
        <v>87</v>
      </c>
      <c r="F21" s="12">
        <f t="shared" si="1"/>
        <v>53641000</v>
      </c>
      <c r="G21" s="15">
        <v>10000</v>
      </c>
      <c r="H21" s="12">
        <v>53651000</v>
      </c>
      <c r="I21" t="s">
        <v>27</v>
      </c>
      <c r="J21" s="14" t="s">
        <v>93</v>
      </c>
      <c r="K21" s="8" t="s">
        <v>272</v>
      </c>
      <c r="L21" s="8" t="s">
        <v>316</v>
      </c>
      <c r="M21" t="s">
        <v>30</v>
      </c>
    </row>
    <row r="22" spans="2:13" x14ac:dyDescent="0.3">
      <c r="B22" s="8" t="s">
        <v>248</v>
      </c>
      <c r="C22" t="s">
        <v>99</v>
      </c>
      <c r="D22" t="s">
        <v>82</v>
      </c>
      <c r="E22" t="s">
        <v>100</v>
      </c>
      <c r="F22" s="12">
        <f t="shared" si="1"/>
        <v>15464500</v>
      </c>
      <c r="G22" s="15">
        <v>10000</v>
      </c>
      <c r="H22" s="12">
        <v>15474500</v>
      </c>
      <c r="I22" t="s">
        <v>27</v>
      </c>
      <c r="J22" s="14" t="s">
        <v>93</v>
      </c>
      <c r="K22" s="8" t="s">
        <v>272</v>
      </c>
      <c r="L22" s="8" t="s">
        <v>316</v>
      </c>
      <c r="M22" t="s">
        <v>30</v>
      </c>
    </row>
    <row r="23" spans="2:13" x14ac:dyDescent="0.3">
      <c r="B23" s="8" t="s">
        <v>248</v>
      </c>
      <c r="C23" t="s">
        <v>101</v>
      </c>
      <c r="D23" t="s">
        <v>82</v>
      </c>
      <c r="E23" t="s">
        <v>102</v>
      </c>
      <c r="F23" s="12">
        <f t="shared" si="1"/>
        <v>48702500</v>
      </c>
      <c r="G23" s="15">
        <v>15000</v>
      </c>
      <c r="H23" s="12">
        <v>48717500</v>
      </c>
      <c r="I23" t="s">
        <v>27</v>
      </c>
      <c r="J23" s="14" t="s">
        <v>93</v>
      </c>
      <c r="K23" s="8" t="s">
        <v>272</v>
      </c>
      <c r="L23" s="8" t="s">
        <v>316</v>
      </c>
      <c r="M23" t="s">
        <v>30</v>
      </c>
    </row>
    <row r="24" spans="2:13" x14ac:dyDescent="0.3">
      <c r="B24" s="8" t="s">
        <v>248</v>
      </c>
      <c r="C24" t="s">
        <v>103</v>
      </c>
      <c r="D24" t="s">
        <v>82</v>
      </c>
      <c r="E24" t="s">
        <v>104</v>
      </c>
      <c r="F24" s="12">
        <f t="shared" si="1"/>
        <v>53241000</v>
      </c>
      <c r="G24" s="15">
        <v>10000</v>
      </c>
      <c r="H24" s="12">
        <v>53251000</v>
      </c>
      <c r="I24" t="s">
        <v>27</v>
      </c>
      <c r="J24" s="14" t="s">
        <v>93</v>
      </c>
      <c r="K24" s="8" t="s">
        <v>272</v>
      </c>
      <c r="L24" s="8" t="s">
        <v>316</v>
      </c>
      <c r="M24" t="s">
        <v>30</v>
      </c>
    </row>
    <row r="25" spans="2:13" x14ac:dyDescent="0.3">
      <c r="B25" s="8" t="s">
        <v>248</v>
      </c>
      <c r="C25" t="s">
        <v>105</v>
      </c>
      <c r="D25" t="s">
        <v>82</v>
      </c>
      <c r="E25" t="s">
        <v>106</v>
      </c>
      <c r="F25" s="12">
        <f t="shared" si="1"/>
        <v>50939000</v>
      </c>
      <c r="G25" s="15">
        <v>15000</v>
      </c>
      <c r="H25" s="12">
        <v>50954000</v>
      </c>
      <c r="I25" t="s">
        <v>27</v>
      </c>
      <c r="J25" s="14" t="s">
        <v>93</v>
      </c>
      <c r="K25" s="8" t="s">
        <v>272</v>
      </c>
      <c r="L25" s="8" t="s">
        <v>316</v>
      </c>
      <c r="M25" t="s">
        <v>30</v>
      </c>
    </row>
    <row r="26" spans="2:13" x14ac:dyDescent="0.3">
      <c r="B26" s="8" t="s">
        <v>248</v>
      </c>
      <c r="C26" t="s">
        <v>107</v>
      </c>
      <c r="D26" t="s">
        <v>82</v>
      </c>
      <c r="E26" t="s">
        <v>108</v>
      </c>
      <c r="F26" s="12">
        <f t="shared" si="1"/>
        <v>21354500</v>
      </c>
      <c r="G26" s="15">
        <v>10000</v>
      </c>
      <c r="H26" s="12">
        <v>21364500</v>
      </c>
      <c r="I26" t="s">
        <v>27</v>
      </c>
      <c r="J26" s="14" t="s">
        <v>93</v>
      </c>
      <c r="K26" s="8" t="s">
        <v>272</v>
      </c>
      <c r="L26" s="8" t="s">
        <v>316</v>
      </c>
      <c r="M26" t="s">
        <v>30</v>
      </c>
    </row>
    <row r="27" spans="2:13" x14ac:dyDescent="0.3">
      <c r="B27" s="8" t="s">
        <v>248</v>
      </c>
      <c r="C27" t="s">
        <v>109</v>
      </c>
      <c r="D27" t="s">
        <v>82</v>
      </c>
      <c r="E27" t="s">
        <v>110</v>
      </c>
      <c r="F27" s="12">
        <f t="shared" si="1"/>
        <v>57851000</v>
      </c>
      <c r="G27" s="15">
        <v>10000</v>
      </c>
      <c r="H27" s="12">
        <v>57861000</v>
      </c>
      <c r="I27" t="s">
        <v>27</v>
      </c>
      <c r="J27" s="14" t="s">
        <v>93</v>
      </c>
      <c r="K27" s="8" t="s">
        <v>272</v>
      </c>
      <c r="L27" s="8" t="s">
        <v>316</v>
      </c>
      <c r="M27" t="s">
        <v>30</v>
      </c>
    </row>
    <row r="28" spans="2:13" x14ac:dyDescent="0.3">
      <c r="B28" s="8" t="s">
        <v>248</v>
      </c>
      <c r="C28" t="s">
        <v>111</v>
      </c>
      <c r="D28" t="s">
        <v>82</v>
      </c>
      <c r="E28" t="s">
        <v>112</v>
      </c>
      <c r="F28" s="12">
        <f t="shared" si="1"/>
        <v>53779000</v>
      </c>
      <c r="G28" s="15">
        <v>10000</v>
      </c>
      <c r="H28" s="12">
        <v>53789000</v>
      </c>
      <c r="I28" t="s">
        <v>27</v>
      </c>
      <c r="J28" s="14" t="s">
        <v>93</v>
      </c>
      <c r="K28" s="8" t="s">
        <v>272</v>
      </c>
      <c r="L28" s="8" t="s">
        <v>316</v>
      </c>
      <c r="M28" t="s">
        <v>30</v>
      </c>
    </row>
    <row r="29" spans="2:13" x14ac:dyDescent="0.3">
      <c r="B29" s="8" t="s">
        <v>248</v>
      </c>
      <c r="C29" t="s">
        <v>113</v>
      </c>
      <c r="D29" t="s">
        <v>82</v>
      </c>
      <c r="E29" t="s">
        <v>112</v>
      </c>
      <c r="F29" s="12">
        <f t="shared" si="1"/>
        <v>32306000</v>
      </c>
      <c r="G29" s="15">
        <v>15000</v>
      </c>
      <c r="H29" s="12">
        <v>32321000</v>
      </c>
      <c r="I29" t="s">
        <v>27</v>
      </c>
      <c r="J29" s="14" t="s">
        <v>93</v>
      </c>
      <c r="K29" s="8" t="s">
        <v>272</v>
      </c>
      <c r="L29" s="8" t="s">
        <v>316</v>
      </c>
      <c r="M29" t="s">
        <v>30</v>
      </c>
    </row>
    <row r="30" spans="2:13" x14ac:dyDescent="0.3">
      <c r="B30" s="8" t="s">
        <v>248</v>
      </c>
      <c r="C30" t="s">
        <v>114</v>
      </c>
      <c r="D30" t="s">
        <v>82</v>
      </c>
      <c r="E30" t="s">
        <v>115</v>
      </c>
      <c r="F30" s="12">
        <f t="shared" si="1"/>
        <v>12744100</v>
      </c>
      <c r="G30" s="15">
        <v>15000</v>
      </c>
      <c r="H30" s="12">
        <v>12759100</v>
      </c>
      <c r="I30" t="s">
        <v>27</v>
      </c>
      <c r="J30" s="14" t="s">
        <v>93</v>
      </c>
      <c r="K30" s="8" t="s">
        <v>272</v>
      </c>
      <c r="L30" s="8" t="s">
        <v>316</v>
      </c>
      <c r="M30" t="s">
        <v>30</v>
      </c>
    </row>
    <row r="31" spans="2:13" x14ac:dyDescent="0.3">
      <c r="B31" s="8" t="s">
        <v>248</v>
      </c>
      <c r="C31" t="s">
        <v>116</v>
      </c>
      <c r="D31" t="s">
        <v>82</v>
      </c>
      <c r="E31" t="s">
        <v>102</v>
      </c>
      <c r="F31" s="12">
        <f t="shared" si="1"/>
        <v>39210500</v>
      </c>
      <c r="G31" s="15">
        <v>15000</v>
      </c>
      <c r="H31" s="12">
        <v>39225500</v>
      </c>
      <c r="I31" t="s">
        <v>27</v>
      </c>
      <c r="J31" s="14" t="s">
        <v>93</v>
      </c>
      <c r="K31" s="8" t="s">
        <v>272</v>
      </c>
      <c r="L31" s="8" t="s">
        <v>316</v>
      </c>
      <c r="M31" t="s">
        <v>30</v>
      </c>
    </row>
    <row r="32" spans="2:13" x14ac:dyDescent="0.3">
      <c r="B32" s="8" t="s">
        <v>248</v>
      </c>
      <c r="C32" t="s">
        <v>117</v>
      </c>
      <c r="D32" t="s">
        <v>82</v>
      </c>
      <c r="E32" t="s">
        <v>87</v>
      </c>
      <c r="F32" s="12">
        <f t="shared" si="1"/>
        <v>27600500</v>
      </c>
      <c r="G32" s="15">
        <v>20000</v>
      </c>
      <c r="H32" s="12">
        <v>27620500</v>
      </c>
      <c r="I32" t="s">
        <v>27</v>
      </c>
      <c r="J32" s="14" t="s">
        <v>93</v>
      </c>
      <c r="K32" s="8" t="s">
        <v>272</v>
      </c>
      <c r="L32" s="8" t="s">
        <v>316</v>
      </c>
      <c r="M32" t="s">
        <v>30</v>
      </c>
    </row>
    <row r="33" spans="2:13" x14ac:dyDescent="0.3">
      <c r="B33" s="8" t="s">
        <v>248</v>
      </c>
      <c r="C33" t="s">
        <v>118</v>
      </c>
      <c r="D33" t="s">
        <v>82</v>
      </c>
      <c r="E33" t="s">
        <v>112</v>
      </c>
      <c r="F33" s="12">
        <f t="shared" si="1"/>
        <v>66259000</v>
      </c>
      <c r="G33" s="15">
        <v>15000</v>
      </c>
      <c r="H33" s="12">
        <v>66274000</v>
      </c>
      <c r="I33" t="s">
        <v>27</v>
      </c>
      <c r="J33" s="14" t="s">
        <v>93</v>
      </c>
      <c r="K33" s="8" t="s">
        <v>272</v>
      </c>
      <c r="L33" s="8" t="s">
        <v>316</v>
      </c>
      <c r="M33" t="s">
        <v>30</v>
      </c>
    </row>
    <row r="34" spans="2:13" x14ac:dyDescent="0.3">
      <c r="B34" s="8" t="s">
        <v>248</v>
      </c>
      <c r="C34" t="s">
        <v>119</v>
      </c>
      <c r="D34" t="s">
        <v>82</v>
      </c>
      <c r="E34" t="s">
        <v>112</v>
      </c>
      <c r="F34" s="12">
        <f t="shared" si="1"/>
        <v>18572500</v>
      </c>
      <c r="G34" s="15">
        <v>20000</v>
      </c>
      <c r="H34" s="12">
        <v>18592500</v>
      </c>
      <c r="I34" t="s">
        <v>27</v>
      </c>
      <c r="J34" s="14" t="s">
        <v>93</v>
      </c>
      <c r="K34" s="8" t="s">
        <v>272</v>
      </c>
      <c r="L34" s="8" t="s">
        <v>316</v>
      </c>
      <c r="M34" t="s">
        <v>30</v>
      </c>
    </row>
    <row r="35" spans="2:13" x14ac:dyDescent="0.3">
      <c r="B35" s="8" t="s">
        <v>248</v>
      </c>
      <c r="C35" t="s">
        <v>120</v>
      </c>
      <c r="D35" t="s">
        <v>82</v>
      </c>
      <c r="E35" t="s">
        <v>121</v>
      </c>
      <c r="F35" s="12">
        <f t="shared" si="1"/>
        <v>32614500</v>
      </c>
      <c r="G35" s="15">
        <v>10000</v>
      </c>
      <c r="H35" s="12">
        <v>32624500</v>
      </c>
      <c r="I35" t="s">
        <v>27</v>
      </c>
      <c r="J35" s="14" t="s">
        <v>93</v>
      </c>
      <c r="K35" s="8" t="s">
        <v>272</v>
      </c>
      <c r="L35" s="8" t="s">
        <v>316</v>
      </c>
      <c r="M35" t="s">
        <v>30</v>
      </c>
    </row>
    <row r="36" spans="2:13" x14ac:dyDescent="0.3">
      <c r="B36" s="8" t="s">
        <v>248</v>
      </c>
      <c r="C36" t="s">
        <v>122</v>
      </c>
      <c r="D36" t="s">
        <v>82</v>
      </c>
      <c r="E36" t="s">
        <v>123</v>
      </c>
      <c r="F36" s="12">
        <f t="shared" si="1"/>
        <v>16917500</v>
      </c>
      <c r="G36" s="15">
        <v>10000</v>
      </c>
      <c r="H36" s="12">
        <v>16927500</v>
      </c>
      <c r="I36" t="s">
        <v>27</v>
      </c>
      <c r="J36" s="14" t="s">
        <v>93</v>
      </c>
      <c r="K36" s="8" t="s">
        <v>272</v>
      </c>
      <c r="L36" s="8" t="s">
        <v>316</v>
      </c>
      <c r="M36" t="s">
        <v>30</v>
      </c>
    </row>
    <row r="37" spans="2:13" x14ac:dyDescent="0.3">
      <c r="B37" s="8" t="s">
        <v>248</v>
      </c>
      <c r="C37" t="s">
        <v>124</v>
      </c>
      <c r="D37" t="s">
        <v>82</v>
      </c>
      <c r="E37" t="s">
        <v>125</v>
      </c>
      <c r="F37" s="12">
        <f t="shared" si="1"/>
        <v>32490500</v>
      </c>
      <c r="G37" s="15">
        <v>20000</v>
      </c>
      <c r="H37" s="12">
        <v>32510500</v>
      </c>
      <c r="I37" t="s">
        <v>27</v>
      </c>
      <c r="J37" s="14" t="s">
        <v>93</v>
      </c>
      <c r="K37" s="8" t="s">
        <v>272</v>
      </c>
      <c r="L37" s="8" t="s">
        <v>316</v>
      </c>
      <c r="M37" t="s">
        <v>30</v>
      </c>
    </row>
    <row r="38" spans="2:13" x14ac:dyDescent="0.3">
      <c r="B38" s="8" t="s">
        <v>248</v>
      </c>
      <c r="C38" t="s">
        <v>126</v>
      </c>
      <c r="D38" t="s">
        <v>82</v>
      </c>
      <c r="E38" t="s">
        <v>112</v>
      </c>
      <c r="F38" s="12">
        <f t="shared" si="1"/>
        <v>34029000</v>
      </c>
      <c r="G38" s="15">
        <v>15000</v>
      </c>
      <c r="H38" s="12">
        <v>34044000</v>
      </c>
      <c r="I38" t="s">
        <v>27</v>
      </c>
      <c r="J38" s="14" t="s">
        <v>93</v>
      </c>
      <c r="K38" s="8" t="s">
        <v>272</v>
      </c>
      <c r="L38" s="8" t="s">
        <v>316</v>
      </c>
      <c r="M38" t="s">
        <v>30</v>
      </c>
    </row>
    <row r="39" spans="2:13" x14ac:dyDescent="0.3">
      <c r="B39" s="8" t="s">
        <v>248</v>
      </c>
      <c r="C39" t="s">
        <v>127</v>
      </c>
      <c r="D39" t="s">
        <v>82</v>
      </c>
      <c r="E39" t="s">
        <v>128</v>
      </c>
      <c r="F39" s="12">
        <f t="shared" si="1"/>
        <v>7576000</v>
      </c>
      <c r="G39" s="15">
        <v>15000</v>
      </c>
      <c r="H39" s="12">
        <v>7591000</v>
      </c>
      <c r="I39" t="s">
        <v>27</v>
      </c>
      <c r="J39" s="14" t="s">
        <v>93</v>
      </c>
      <c r="K39" s="8" t="s">
        <v>272</v>
      </c>
      <c r="L39" s="8" t="s">
        <v>316</v>
      </c>
      <c r="M39" t="s">
        <v>30</v>
      </c>
    </row>
    <row r="40" spans="2:13" x14ac:dyDescent="0.3">
      <c r="B40" s="8" t="s">
        <v>248</v>
      </c>
      <c r="C40" t="s">
        <v>129</v>
      </c>
      <c r="D40" t="s">
        <v>82</v>
      </c>
      <c r="E40" t="s">
        <v>130</v>
      </c>
      <c r="F40" s="12">
        <f t="shared" si="1"/>
        <v>19071000</v>
      </c>
      <c r="G40" s="15">
        <v>10000</v>
      </c>
      <c r="H40" s="12">
        <v>19081000</v>
      </c>
      <c r="I40" t="s">
        <v>27</v>
      </c>
      <c r="J40" s="14" t="s">
        <v>93</v>
      </c>
      <c r="K40" s="8" t="s">
        <v>272</v>
      </c>
      <c r="L40" s="8" t="s">
        <v>316</v>
      </c>
      <c r="M40" t="s">
        <v>30</v>
      </c>
    </row>
    <row r="41" spans="2:13" x14ac:dyDescent="0.3">
      <c r="B41" s="8" t="s">
        <v>248</v>
      </c>
      <c r="C41" t="s">
        <v>131</v>
      </c>
      <c r="D41" t="s">
        <v>82</v>
      </c>
      <c r="E41" t="s">
        <v>125</v>
      </c>
      <c r="F41" s="12">
        <f t="shared" si="1"/>
        <v>10799500</v>
      </c>
      <c r="G41" s="15">
        <v>10000</v>
      </c>
      <c r="H41" s="12">
        <v>10809500</v>
      </c>
      <c r="I41" t="s">
        <v>27</v>
      </c>
      <c r="J41" s="14" t="s">
        <v>93</v>
      </c>
      <c r="K41" s="8" t="s">
        <v>272</v>
      </c>
      <c r="L41" s="8" t="s">
        <v>316</v>
      </c>
      <c r="M41" t="s">
        <v>30</v>
      </c>
    </row>
    <row r="42" spans="2:13" x14ac:dyDescent="0.3">
      <c r="B42" s="8" t="s">
        <v>248</v>
      </c>
      <c r="C42" t="s">
        <v>94</v>
      </c>
      <c r="D42" t="s">
        <v>82</v>
      </c>
      <c r="E42" t="s">
        <v>95</v>
      </c>
      <c r="F42" s="12">
        <f t="shared" si="1"/>
        <v>27404500</v>
      </c>
      <c r="G42" s="15">
        <v>20000</v>
      </c>
      <c r="H42" s="12">
        <v>27424500</v>
      </c>
      <c r="I42" t="s">
        <v>27</v>
      </c>
      <c r="J42" s="14" t="s">
        <v>132</v>
      </c>
      <c r="K42" s="8" t="s">
        <v>272</v>
      </c>
      <c r="L42" s="8" t="s">
        <v>317</v>
      </c>
      <c r="M42" t="s">
        <v>30</v>
      </c>
    </row>
    <row r="43" spans="2:13" x14ac:dyDescent="0.3">
      <c r="B43" s="8" t="s">
        <v>248</v>
      </c>
      <c r="C43" t="s">
        <v>96</v>
      </c>
      <c r="D43" t="s">
        <v>82</v>
      </c>
      <c r="E43" t="s">
        <v>97</v>
      </c>
      <c r="F43" s="12">
        <f t="shared" si="1"/>
        <v>28239000</v>
      </c>
      <c r="G43" s="15">
        <v>40000</v>
      </c>
      <c r="H43" s="12">
        <v>28279000</v>
      </c>
      <c r="I43" t="s">
        <v>27</v>
      </c>
      <c r="J43" s="14" t="s">
        <v>132</v>
      </c>
      <c r="K43" s="8" t="s">
        <v>272</v>
      </c>
      <c r="L43" s="8" t="s">
        <v>317</v>
      </c>
      <c r="M43" t="s">
        <v>30</v>
      </c>
    </row>
    <row r="44" spans="2:13" x14ac:dyDescent="0.3">
      <c r="B44" s="8" t="s">
        <v>248</v>
      </c>
      <c r="C44" t="s">
        <v>120</v>
      </c>
      <c r="D44" t="s">
        <v>82</v>
      </c>
      <c r="E44" t="s">
        <v>121</v>
      </c>
      <c r="F44" s="12">
        <f t="shared" si="1"/>
        <v>32529500</v>
      </c>
      <c r="G44" s="15">
        <v>85000</v>
      </c>
      <c r="H44" s="12">
        <v>32614500</v>
      </c>
      <c r="I44" t="s">
        <v>27</v>
      </c>
      <c r="J44" s="14" t="s">
        <v>132</v>
      </c>
      <c r="K44" s="8" t="s">
        <v>272</v>
      </c>
      <c r="L44" s="8" t="s">
        <v>317</v>
      </c>
      <c r="M44" t="s">
        <v>30</v>
      </c>
    </row>
    <row r="45" spans="2:13" x14ac:dyDescent="0.3">
      <c r="B45" s="8" t="s">
        <v>248</v>
      </c>
      <c r="C45" t="s">
        <v>133</v>
      </c>
      <c r="D45" t="s">
        <v>82</v>
      </c>
      <c r="E45" t="s">
        <v>134</v>
      </c>
      <c r="F45" s="12">
        <f t="shared" si="1"/>
        <v>13376000</v>
      </c>
      <c r="G45" s="15">
        <v>10000</v>
      </c>
      <c r="H45" s="12">
        <v>13386000</v>
      </c>
      <c r="I45" t="s">
        <v>27</v>
      </c>
      <c r="J45" s="14" t="s">
        <v>132</v>
      </c>
      <c r="K45" s="8" t="s">
        <v>272</v>
      </c>
      <c r="L45" s="8" t="s">
        <v>317</v>
      </c>
      <c r="M45" t="s">
        <v>30</v>
      </c>
    </row>
    <row r="46" spans="2:13" x14ac:dyDescent="0.3">
      <c r="B46" s="8" t="s">
        <v>248</v>
      </c>
      <c r="C46" t="s">
        <v>89</v>
      </c>
      <c r="D46" t="s">
        <v>82</v>
      </c>
      <c r="E46" t="s">
        <v>90</v>
      </c>
      <c r="F46" s="12">
        <f t="shared" si="1"/>
        <v>18898000</v>
      </c>
      <c r="G46" s="15">
        <v>10000</v>
      </c>
      <c r="H46" s="12">
        <v>18908000</v>
      </c>
      <c r="I46" t="s">
        <v>27</v>
      </c>
      <c r="J46" s="14" t="s">
        <v>132</v>
      </c>
      <c r="K46" s="8" t="s">
        <v>272</v>
      </c>
      <c r="L46" t="s">
        <v>318</v>
      </c>
      <c r="M46" t="s">
        <v>30</v>
      </c>
    </row>
    <row r="47" spans="2:13" x14ac:dyDescent="0.3">
      <c r="B47" s="8" t="s">
        <v>248</v>
      </c>
      <c r="C47" t="s">
        <v>124</v>
      </c>
      <c r="D47" t="s">
        <v>82</v>
      </c>
      <c r="E47" t="s">
        <v>125</v>
      </c>
      <c r="F47" s="12">
        <f t="shared" si="1"/>
        <v>32510500</v>
      </c>
      <c r="G47" s="15">
        <v>50000</v>
      </c>
      <c r="H47" s="12">
        <v>32560500</v>
      </c>
      <c r="I47" t="s">
        <v>27</v>
      </c>
      <c r="J47" s="14" t="s">
        <v>132</v>
      </c>
      <c r="K47" s="8" t="s">
        <v>272</v>
      </c>
      <c r="L47" t="s">
        <v>316</v>
      </c>
      <c r="M47" t="s">
        <v>30</v>
      </c>
    </row>
    <row r="48" spans="2:13" x14ac:dyDescent="0.3">
      <c r="B48" s="8" t="s">
        <v>248</v>
      </c>
      <c r="C48" t="s">
        <v>127</v>
      </c>
      <c r="D48" t="s">
        <v>82</v>
      </c>
      <c r="E48" t="s">
        <v>128</v>
      </c>
      <c r="F48" s="12">
        <f t="shared" si="1"/>
        <v>7591000</v>
      </c>
      <c r="G48" s="15">
        <v>10000</v>
      </c>
      <c r="H48" s="12">
        <v>7601000</v>
      </c>
      <c r="I48" t="s">
        <v>27</v>
      </c>
      <c r="J48" s="14" t="s">
        <v>132</v>
      </c>
      <c r="K48" s="8" t="s">
        <v>272</v>
      </c>
      <c r="L48" t="s">
        <v>318</v>
      </c>
      <c r="M48" t="s">
        <v>30</v>
      </c>
    </row>
    <row r="49" spans="2:13" x14ac:dyDescent="0.3">
      <c r="B49" s="8" t="s">
        <v>248</v>
      </c>
      <c r="C49" t="s">
        <v>135</v>
      </c>
      <c r="D49" t="s">
        <v>82</v>
      </c>
      <c r="E49" t="s">
        <v>136</v>
      </c>
      <c r="F49" s="12">
        <f t="shared" si="1"/>
        <v>9982250</v>
      </c>
      <c r="G49" s="15">
        <v>10000</v>
      </c>
      <c r="H49" s="12">
        <v>9992250</v>
      </c>
      <c r="I49" t="s">
        <v>27</v>
      </c>
      <c r="J49" s="14" t="s">
        <v>132</v>
      </c>
      <c r="K49" s="8" t="s">
        <v>272</v>
      </c>
      <c r="L49" t="s">
        <v>318</v>
      </c>
      <c r="M49" t="s">
        <v>30</v>
      </c>
    </row>
    <row r="50" spans="2:13" x14ac:dyDescent="0.3">
      <c r="B50" s="8" t="s">
        <v>248</v>
      </c>
      <c r="C50" t="s">
        <v>129</v>
      </c>
      <c r="D50" t="s">
        <v>82</v>
      </c>
      <c r="E50" t="s">
        <v>130</v>
      </c>
      <c r="F50" s="12">
        <f t="shared" si="1"/>
        <v>19081000</v>
      </c>
      <c r="G50" s="15">
        <v>25000</v>
      </c>
      <c r="H50" s="12">
        <v>19106000</v>
      </c>
      <c r="I50" t="s">
        <v>27</v>
      </c>
      <c r="J50" s="14" t="s">
        <v>132</v>
      </c>
      <c r="K50" s="8" t="s">
        <v>272</v>
      </c>
      <c r="L50" t="s">
        <v>252</v>
      </c>
      <c r="M50" t="s">
        <v>30</v>
      </c>
    </row>
    <row r="51" spans="2:13" x14ac:dyDescent="0.3">
      <c r="B51" s="8" t="s">
        <v>248</v>
      </c>
      <c r="C51" t="s">
        <v>137</v>
      </c>
      <c r="D51" t="s">
        <v>82</v>
      </c>
      <c r="E51" t="s">
        <v>108</v>
      </c>
      <c r="F51" s="12">
        <f>H51-G51</f>
        <v>25238000</v>
      </c>
      <c r="G51" s="15">
        <v>110000</v>
      </c>
      <c r="H51" s="12">
        <v>25348000</v>
      </c>
      <c r="I51" t="s">
        <v>27</v>
      </c>
      <c r="J51" s="14" t="s">
        <v>88</v>
      </c>
      <c r="K51" s="8" t="s">
        <v>272</v>
      </c>
      <c r="L51" t="s">
        <v>316</v>
      </c>
      <c r="M51" t="s">
        <v>30</v>
      </c>
    </row>
    <row r="52" spans="2:13" x14ac:dyDescent="0.3">
      <c r="B52" s="8" t="s">
        <v>63</v>
      </c>
      <c r="C52" t="s">
        <v>81</v>
      </c>
      <c r="D52" t="s">
        <v>82</v>
      </c>
      <c r="E52" t="s">
        <v>138</v>
      </c>
      <c r="F52" s="12">
        <v>50000</v>
      </c>
      <c r="G52" s="15"/>
      <c r="H52" s="12"/>
      <c r="I52" t="s">
        <v>27</v>
      </c>
      <c r="J52" t="s">
        <v>84</v>
      </c>
      <c r="K52" s="8" t="s">
        <v>273</v>
      </c>
      <c r="L52" t="s">
        <v>85</v>
      </c>
      <c r="M52" t="s">
        <v>33</v>
      </c>
    </row>
    <row r="53" spans="2:13" x14ac:dyDescent="0.3">
      <c r="B53" s="8" t="s">
        <v>250</v>
      </c>
      <c r="C53" t="s">
        <v>139</v>
      </c>
      <c r="D53" t="s">
        <v>82</v>
      </c>
      <c r="E53" t="s">
        <v>140</v>
      </c>
      <c r="F53" s="12">
        <v>518519.95</v>
      </c>
      <c r="G53" s="15"/>
      <c r="H53" s="12"/>
      <c r="I53" t="s">
        <v>27</v>
      </c>
      <c r="J53" s="14" t="s">
        <v>141</v>
      </c>
      <c r="K53" s="8" t="s">
        <v>274</v>
      </c>
      <c r="L53" t="s">
        <v>142</v>
      </c>
      <c r="M53" t="s">
        <v>30</v>
      </c>
    </row>
    <row r="54" spans="2:13" x14ac:dyDescent="0.3">
      <c r="B54" s="8" t="s">
        <v>250</v>
      </c>
      <c r="C54" t="s">
        <v>143</v>
      </c>
      <c r="D54" t="s">
        <v>82</v>
      </c>
      <c r="E54" t="s">
        <v>144</v>
      </c>
      <c r="F54" s="12">
        <v>462735.82</v>
      </c>
      <c r="G54" s="15"/>
      <c r="H54" s="12"/>
      <c r="I54" t="s">
        <v>27</v>
      </c>
      <c r="J54" s="14" t="s">
        <v>145</v>
      </c>
      <c r="K54" s="8" t="s">
        <v>275</v>
      </c>
      <c r="L54" t="s">
        <v>146</v>
      </c>
      <c r="M54" t="s">
        <v>30</v>
      </c>
    </row>
    <row r="55" spans="2:13" x14ac:dyDescent="0.3">
      <c r="B55" s="8" t="s">
        <v>251</v>
      </c>
      <c r="C55" t="s">
        <v>147</v>
      </c>
      <c r="D55" t="s">
        <v>82</v>
      </c>
      <c r="E55" t="s">
        <v>148</v>
      </c>
      <c r="F55" s="12">
        <v>91435.92</v>
      </c>
      <c r="G55" s="15"/>
      <c r="H55" s="12"/>
      <c r="I55" t="s">
        <v>27</v>
      </c>
      <c r="J55" s="14" t="s">
        <v>149</v>
      </c>
      <c r="K55" s="8" t="s">
        <v>276</v>
      </c>
      <c r="L55" s="8" t="s">
        <v>150</v>
      </c>
      <c r="M55" t="s">
        <v>30</v>
      </c>
    </row>
    <row r="56" spans="2:13" x14ac:dyDescent="0.3">
      <c r="B56" s="8" t="s">
        <v>251</v>
      </c>
      <c r="C56" t="s">
        <v>151</v>
      </c>
      <c r="D56" t="s">
        <v>82</v>
      </c>
      <c r="E56" t="s">
        <v>152</v>
      </c>
      <c r="F56" s="12">
        <v>567512.80000000005</v>
      </c>
      <c r="G56" s="15"/>
      <c r="H56" s="12"/>
      <c r="I56" t="s">
        <v>27</v>
      </c>
      <c r="J56" s="14" t="s">
        <v>153</v>
      </c>
      <c r="K56" s="8" t="s">
        <v>276</v>
      </c>
      <c r="L56" s="8" t="s">
        <v>154</v>
      </c>
      <c r="M56" t="s">
        <v>30</v>
      </c>
    </row>
    <row r="57" spans="2:13" x14ac:dyDescent="0.3">
      <c r="B57" s="8" t="s">
        <v>251</v>
      </c>
      <c r="C57" t="s">
        <v>155</v>
      </c>
      <c r="D57" t="s">
        <v>82</v>
      </c>
      <c r="E57" t="s">
        <v>156</v>
      </c>
      <c r="F57" s="12">
        <v>216411.68</v>
      </c>
      <c r="G57" s="15"/>
      <c r="H57" s="12"/>
      <c r="I57" t="s">
        <v>27</v>
      </c>
      <c r="J57" s="14" t="s">
        <v>157</v>
      </c>
      <c r="K57" s="8" t="s">
        <v>277</v>
      </c>
      <c r="L57" s="8" t="s">
        <v>154</v>
      </c>
      <c r="M57" t="s">
        <v>30</v>
      </c>
    </row>
    <row r="58" spans="2:13" x14ac:dyDescent="0.3">
      <c r="B58" s="8" t="s">
        <v>251</v>
      </c>
      <c r="C58" t="s">
        <v>158</v>
      </c>
      <c r="D58" t="s">
        <v>82</v>
      </c>
      <c r="E58" t="s">
        <v>159</v>
      </c>
      <c r="F58" s="12">
        <v>479879.64</v>
      </c>
      <c r="G58" s="15"/>
      <c r="H58" s="12"/>
      <c r="I58" t="s">
        <v>27</v>
      </c>
      <c r="J58" t="s">
        <v>160</v>
      </c>
      <c r="K58" s="8" t="s">
        <v>276</v>
      </c>
      <c r="L58" s="8" t="s">
        <v>161</v>
      </c>
      <c r="M58" t="s">
        <v>30</v>
      </c>
    </row>
    <row r="59" spans="2:13" x14ac:dyDescent="0.3">
      <c r="B59" s="8" t="s">
        <v>251</v>
      </c>
      <c r="C59" t="s">
        <v>162</v>
      </c>
      <c r="D59" t="s">
        <v>82</v>
      </c>
      <c r="E59" t="s">
        <v>163</v>
      </c>
      <c r="F59" s="12">
        <v>470709</v>
      </c>
      <c r="G59" s="15"/>
      <c r="H59" s="12"/>
      <c r="I59" t="s">
        <v>27</v>
      </c>
      <c r="J59" t="s">
        <v>164</v>
      </c>
      <c r="K59" s="8" t="s">
        <v>276</v>
      </c>
      <c r="L59" s="8" t="s">
        <v>154</v>
      </c>
      <c r="M59" t="s">
        <v>30</v>
      </c>
    </row>
    <row r="60" spans="2:13" x14ac:dyDescent="0.3">
      <c r="B60" s="8" t="s">
        <v>252</v>
      </c>
      <c r="C60" t="s">
        <v>165</v>
      </c>
      <c r="D60" t="s">
        <v>82</v>
      </c>
      <c r="E60" t="s">
        <v>166</v>
      </c>
      <c r="F60" s="12">
        <v>722626.93</v>
      </c>
      <c r="G60" s="15"/>
      <c r="H60" s="12"/>
      <c r="I60" t="s">
        <v>27</v>
      </c>
      <c r="J60" t="s">
        <v>167</v>
      </c>
      <c r="K60" s="8" t="s">
        <v>276</v>
      </c>
      <c r="L60" s="8" t="s">
        <v>168</v>
      </c>
      <c r="M60" t="s">
        <v>30</v>
      </c>
    </row>
    <row r="61" spans="2:13" x14ac:dyDescent="0.3">
      <c r="B61" s="8" t="s">
        <v>252</v>
      </c>
      <c r="C61" t="s">
        <v>169</v>
      </c>
      <c r="D61" t="s">
        <v>82</v>
      </c>
      <c r="E61" t="s">
        <v>166</v>
      </c>
      <c r="F61" s="12">
        <v>728823.19</v>
      </c>
      <c r="G61" s="15"/>
      <c r="H61" s="12"/>
      <c r="I61" t="s">
        <v>27</v>
      </c>
      <c r="J61" t="s">
        <v>170</v>
      </c>
      <c r="K61" s="8" t="s">
        <v>278</v>
      </c>
      <c r="L61" s="8" t="s">
        <v>171</v>
      </c>
      <c r="M61" t="s">
        <v>30</v>
      </c>
    </row>
    <row r="62" spans="2:13" x14ac:dyDescent="0.3">
      <c r="B62" s="8" t="s">
        <v>253</v>
      </c>
      <c r="C62" t="s">
        <v>172</v>
      </c>
      <c r="D62" t="s">
        <v>82</v>
      </c>
      <c r="E62" t="s">
        <v>173</v>
      </c>
      <c r="F62" s="12">
        <v>349601.51</v>
      </c>
      <c r="G62" s="15"/>
      <c r="H62" s="12"/>
      <c r="I62" t="s">
        <v>27</v>
      </c>
      <c r="J62" t="s">
        <v>174</v>
      </c>
      <c r="K62" s="8" t="s">
        <v>279</v>
      </c>
      <c r="L62" s="8" t="s">
        <v>175</v>
      </c>
      <c r="M62" t="s">
        <v>30</v>
      </c>
    </row>
    <row r="63" spans="2:13" x14ac:dyDescent="0.3">
      <c r="B63" s="8" t="s">
        <v>253</v>
      </c>
      <c r="C63" t="s">
        <v>176</v>
      </c>
      <c r="D63" t="s">
        <v>82</v>
      </c>
      <c r="E63" t="s">
        <v>177</v>
      </c>
      <c r="F63" s="12">
        <v>286748.98</v>
      </c>
      <c r="G63" s="15"/>
      <c r="H63" s="12"/>
      <c r="I63" t="s">
        <v>27</v>
      </c>
      <c r="J63" t="s">
        <v>178</v>
      </c>
      <c r="K63" s="8" t="s">
        <v>280</v>
      </c>
      <c r="L63" s="8" t="s">
        <v>179</v>
      </c>
      <c r="M63" t="s">
        <v>30</v>
      </c>
    </row>
    <row r="64" spans="2:13" x14ac:dyDescent="0.3">
      <c r="B64" s="8" t="s">
        <v>254</v>
      </c>
      <c r="C64" t="s">
        <v>180</v>
      </c>
      <c r="D64" t="s">
        <v>82</v>
      </c>
      <c r="E64" t="s">
        <v>181</v>
      </c>
      <c r="F64" s="12">
        <v>995882.32</v>
      </c>
      <c r="G64" s="15"/>
      <c r="H64" s="12"/>
      <c r="I64" t="s">
        <v>27</v>
      </c>
      <c r="J64" t="s">
        <v>182</v>
      </c>
      <c r="K64" s="8" t="s">
        <v>281</v>
      </c>
      <c r="L64" s="8" t="s">
        <v>183</v>
      </c>
      <c r="M64" t="s">
        <v>30</v>
      </c>
    </row>
    <row r="65" spans="2:13" x14ac:dyDescent="0.3">
      <c r="B65" s="8" t="s">
        <v>250</v>
      </c>
      <c r="C65" t="s">
        <v>184</v>
      </c>
      <c r="D65" t="s">
        <v>82</v>
      </c>
      <c r="E65" t="s">
        <v>185</v>
      </c>
      <c r="F65" s="12">
        <v>1632675.37</v>
      </c>
      <c r="G65" s="15">
        <f>H65-F65</f>
        <v>-34947.65000000014</v>
      </c>
      <c r="H65" s="12">
        <v>1597727.72</v>
      </c>
      <c r="I65" t="s">
        <v>27</v>
      </c>
      <c r="J65" s="14" t="s">
        <v>186</v>
      </c>
      <c r="K65" s="8" t="s">
        <v>282</v>
      </c>
      <c r="L65" s="8" t="s">
        <v>187</v>
      </c>
      <c r="M65" t="s">
        <v>30</v>
      </c>
    </row>
    <row r="66" spans="2:13" x14ac:dyDescent="0.3">
      <c r="B66" s="8" t="s">
        <v>255</v>
      </c>
      <c r="C66" t="s">
        <v>188</v>
      </c>
      <c r="D66" t="s">
        <v>82</v>
      </c>
      <c r="E66" t="s">
        <v>189</v>
      </c>
      <c r="F66" s="12">
        <v>1828109.72</v>
      </c>
      <c r="G66" s="15">
        <v>-168539.81000000006</v>
      </c>
      <c r="H66" s="12">
        <v>1659569.91</v>
      </c>
      <c r="I66" t="s">
        <v>27</v>
      </c>
      <c r="J66" t="s">
        <v>190</v>
      </c>
      <c r="K66" s="8" t="s">
        <v>283</v>
      </c>
      <c r="L66" s="8" t="s">
        <v>191</v>
      </c>
      <c r="M66" t="s">
        <v>30</v>
      </c>
    </row>
    <row r="67" spans="2:13" x14ac:dyDescent="0.3">
      <c r="B67" s="8" t="s">
        <v>256</v>
      </c>
      <c r="C67" t="s">
        <v>192</v>
      </c>
      <c r="D67" t="s">
        <v>82</v>
      </c>
      <c r="E67" t="s">
        <v>193</v>
      </c>
      <c r="F67" s="12">
        <v>2653128.19</v>
      </c>
      <c r="G67" s="15">
        <v>749749.35999999987</v>
      </c>
      <c r="H67" s="12">
        <v>3402877.55</v>
      </c>
      <c r="I67" t="s">
        <v>27</v>
      </c>
      <c r="J67" t="s">
        <v>194</v>
      </c>
      <c r="K67" s="8" t="s">
        <v>284</v>
      </c>
      <c r="L67" s="8" t="s">
        <v>195</v>
      </c>
      <c r="M67" t="s">
        <v>30</v>
      </c>
    </row>
    <row r="68" spans="2:13" x14ac:dyDescent="0.3">
      <c r="B68" s="8" t="s">
        <v>257</v>
      </c>
      <c r="C68" t="s">
        <v>196</v>
      </c>
      <c r="D68" t="s">
        <v>82</v>
      </c>
      <c r="E68" t="s">
        <v>197</v>
      </c>
      <c r="F68" s="12">
        <v>532572.88</v>
      </c>
      <c r="G68" s="15">
        <v>510708.55000000005</v>
      </c>
      <c r="H68" s="12">
        <v>1043281.43</v>
      </c>
      <c r="I68" t="s">
        <v>27</v>
      </c>
      <c r="J68" t="s">
        <v>198</v>
      </c>
      <c r="K68" s="8" t="s">
        <v>285</v>
      </c>
      <c r="L68" s="13" t="s">
        <v>161</v>
      </c>
      <c r="M68" t="s">
        <v>30</v>
      </c>
    </row>
    <row r="69" spans="2:13" x14ac:dyDescent="0.3">
      <c r="B69" s="8" t="s">
        <v>258</v>
      </c>
      <c r="C69" t="s">
        <v>199</v>
      </c>
      <c r="D69" t="s">
        <v>82</v>
      </c>
      <c r="E69" t="s">
        <v>200</v>
      </c>
      <c r="F69" s="12">
        <v>1103628.92</v>
      </c>
      <c r="G69" s="15">
        <v>-33263.219999999972</v>
      </c>
      <c r="H69" s="12">
        <v>1070365.7</v>
      </c>
      <c r="I69" t="s">
        <v>27</v>
      </c>
      <c r="J69" t="s">
        <v>201</v>
      </c>
      <c r="K69" s="8" t="s">
        <v>286</v>
      </c>
      <c r="L69" s="8" t="s">
        <v>202</v>
      </c>
      <c r="M69" t="s">
        <v>30</v>
      </c>
    </row>
    <row r="70" spans="2:13" x14ac:dyDescent="0.3">
      <c r="B70" s="8" t="s">
        <v>259</v>
      </c>
      <c r="C70" t="s">
        <v>203</v>
      </c>
      <c r="D70" t="s">
        <v>82</v>
      </c>
      <c r="E70" t="s">
        <v>204</v>
      </c>
      <c r="F70" s="12">
        <v>531543.64</v>
      </c>
      <c r="G70" s="15">
        <v>-37894.22000000003</v>
      </c>
      <c r="H70" s="12">
        <v>493649.42</v>
      </c>
      <c r="I70" t="s">
        <v>27</v>
      </c>
      <c r="J70" t="s">
        <v>205</v>
      </c>
      <c r="K70" s="8" t="s">
        <v>287</v>
      </c>
      <c r="L70" s="8" t="s">
        <v>206</v>
      </c>
      <c r="M70" t="s">
        <v>30</v>
      </c>
    </row>
    <row r="71" spans="2:13" x14ac:dyDescent="0.3">
      <c r="B71" s="8" t="s">
        <v>260</v>
      </c>
      <c r="C71" t="s">
        <v>207</v>
      </c>
      <c r="D71" t="s">
        <v>82</v>
      </c>
      <c r="E71" t="s">
        <v>208</v>
      </c>
      <c r="F71" s="12">
        <v>637451.81999999995</v>
      </c>
      <c r="G71" s="15">
        <v>-11074.839999999967</v>
      </c>
      <c r="H71" s="12">
        <v>626376.98</v>
      </c>
      <c r="I71" t="s">
        <v>27</v>
      </c>
      <c r="J71" t="s">
        <v>209</v>
      </c>
      <c r="K71" s="8" t="s">
        <v>288</v>
      </c>
      <c r="L71" s="8" t="s">
        <v>210</v>
      </c>
      <c r="M71" t="s">
        <v>30</v>
      </c>
    </row>
    <row r="72" spans="2:13" x14ac:dyDescent="0.3">
      <c r="B72" s="8" t="s">
        <v>261</v>
      </c>
      <c r="C72" t="s">
        <v>211</v>
      </c>
      <c r="D72" t="s">
        <v>82</v>
      </c>
      <c r="E72" t="s">
        <v>212</v>
      </c>
      <c r="F72" s="12">
        <v>1054625.24</v>
      </c>
      <c r="G72" s="15">
        <v>49186.880000000121</v>
      </c>
      <c r="H72" s="12">
        <v>1103812.1200000001</v>
      </c>
      <c r="I72" t="s">
        <v>27</v>
      </c>
      <c r="J72" t="s">
        <v>213</v>
      </c>
      <c r="K72" s="8" t="s">
        <v>277</v>
      </c>
      <c r="L72" s="13" t="s">
        <v>191</v>
      </c>
      <c r="M72" t="s">
        <v>30</v>
      </c>
    </row>
    <row r="73" spans="2:13" x14ac:dyDescent="0.3">
      <c r="B73" s="8" t="s">
        <v>262</v>
      </c>
      <c r="C73" t="s">
        <v>214</v>
      </c>
      <c r="D73" t="s">
        <v>82</v>
      </c>
      <c r="E73" t="s">
        <v>185</v>
      </c>
      <c r="F73" s="12">
        <v>370565.44</v>
      </c>
      <c r="G73" s="15">
        <v>841849.48</v>
      </c>
      <c r="H73" s="12">
        <v>1212414.92</v>
      </c>
      <c r="I73" t="s">
        <v>27</v>
      </c>
      <c r="J73" t="s">
        <v>215</v>
      </c>
      <c r="K73" s="8" t="s">
        <v>289</v>
      </c>
      <c r="L73" s="13" t="s">
        <v>216</v>
      </c>
      <c r="M73" t="s">
        <v>30</v>
      </c>
    </row>
    <row r="74" spans="2:13" x14ac:dyDescent="0.3">
      <c r="B74" s="8" t="s">
        <v>263</v>
      </c>
      <c r="C74" t="s">
        <v>217</v>
      </c>
      <c r="D74" t="s">
        <v>82</v>
      </c>
      <c r="E74" t="s">
        <v>218</v>
      </c>
      <c r="F74" s="12">
        <v>574457.53</v>
      </c>
      <c r="G74" s="15">
        <v>-38622.170000000042</v>
      </c>
      <c r="H74" s="12">
        <v>535835.36</v>
      </c>
      <c r="I74" t="s">
        <v>27</v>
      </c>
      <c r="J74" t="s">
        <v>219</v>
      </c>
      <c r="K74" s="8" t="s">
        <v>290</v>
      </c>
      <c r="L74" s="8" t="s">
        <v>220</v>
      </c>
      <c r="M74" t="s">
        <v>30</v>
      </c>
    </row>
    <row r="75" spans="2:13" x14ac:dyDescent="0.3">
      <c r="B75" s="8" t="s">
        <v>264</v>
      </c>
      <c r="C75" t="s">
        <v>221</v>
      </c>
      <c r="D75" t="s">
        <v>82</v>
      </c>
      <c r="E75" t="s">
        <v>222</v>
      </c>
      <c r="F75" s="12">
        <v>547952.57999999996</v>
      </c>
      <c r="G75" s="15">
        <v>18063.369999999995</v>
      </c>
      <c r="H75" s="12">
        <v>566015.94999999995</v>
      </c>
      <c r="I75" t="s">
        <v>27</v>
      </c>
      <c r="J75" t="s">
        <v>223</v>
      </c>
      <c r="K75" s="8" t="s">
        <v>291</v>
      </c>
      <c r="L75" s="8" t="s">
        <v>224</v>
      </c>
      <c r="M75" t="s">
        <v>30</v>
      </c>
    </row>
    <row r="76" spans="2:13" x14ac:dyDescent="0.3">
      <c r="B76" s="8" t="s">
        <v>265</v>
      </c>
      <c r="C76" t="s">
        <v>225</v>
      </c>
      <c r="D76" t="s">
        <v>82</v>
      </c>
      <c r="E76" t="s">
        <v>226</v>
      </c>
      <c r="F76" s="12">
        <v>344841.55</v>
      </c>
      <c r="G76" s="15">
        <v>-18228.580000000016</v>
      </c>
      <c r="H76" s="12">
        <v>326612.96999999997</v>
      </c>
      <c r="I76" t="s">
        <v>27</v>
      </c>
      <c r="J76" t="s">
        <v>227</v>
      </c>
      <c r="K76" s="8" t="s">
        <v>291</v>
      </c>
      <c r="L76" s="8" t="s">
        <v>228</v>
      </c>
      <c r="M76" t="s">
        <v>30</v>
      </c>
    </row>
    <row r="77" spans="2:13" x14ac:dyDescent="0.3">
      <c r="B77" s="8" t="s">
        <v>266</v>
      </c>
      <c r="C77" t="s">
        <v>229</v>
      </c>
      <c r="D77" t="s">
        <v>82</v>
      </c>
      <c r="E77" t="s">
        <v>230</v>
      </c>
      <c r="F77" s="12">
        <v>535191.67000000004</v>
      </c>
      <c r="G77" s="15">
        <v>131758.83999999997</v>
      </c>
      <c r="H77" s="12">
        <v>666950.51</v>
      </c>
      <c r="I77" t="s">
        <v>27</v>
      </c>
      <c r="J77" t="s">
        <v>231</v>
      </c>
      <c r="K77" s="8" t="s">
        <v>292</v>
      </c>
      <c r="L77" s="8" t="s">
        <v>232</v>
      </c>
      <c r="M77" t="s">
        <v>30</v>
      </c>
    </row>
    <row r="78" spans="2:13" x14ac:dyDescent="0.3">
      <c r="B78" s="8" t="s">
        <v>267</v>
      </c>
      <c r="C78" t="s">
        <v>233</v>
      </c>
      <c r="D78" t="s">
        <v>82</v>
      </c>
      <c r="E78" t="s">
        <v>234</v>
      </c>
      <c r="F78" s="12">
        <v>353644.65</v>
      </c>
      <c r="G78" s="15">
        <v>-72170.040000000037</v>
      </c>
      <c r="H78" s="12">
        <v>281474.61</v>
      </c>
      <c r="I78" t="s">
        <v>27</v>
      </c>
      <c r="J78" t="s">
        <v>235</v>
      </c>
      <c r="K78" s="8" t="s">
        <v>293</v>
      </c>
      <c r="L78" s="8" t="s">
        <v>236</v>
      </c>
      <c r="M78" t="s">
        <v>30</v>
      </c>
    </row>
    <row r="79" spans="2:13" x14ac:dyDescent="0.3">
      <c r="B79" s="8" t="s">
        <v>268</v>
      </c>
      <c r="C79" t="s">
        <v>237</v>
      </c>
      <c r="D79" t="s">
        <v>82</v>
      </c>
      <c r="E79" t="s">
        <v>238</v>
      </c>
      <c r="F79" s="12">
        <v>554378.31999999995</v>
      </c>
      <c r="G79" s="15">
        <v>14784</v>
      </c>
      <c r="H79" s="12">
        <v>569162.31999999995</v>
      </c>
      <c r="I79" t="s">
        <v>27</v>
      </c>
      <c r="J79" t="s">
        <v>239</v>
      </c>
      <c r="K79" s="8" t="s">
        <v>294</v>
      </c>
      <c r="L79" s="8" t="s">
        <v>210</v>
      </c>
      <c r="M79" t="s">
        <v>30</v>
      </c>
    </row>
    <row r="80" spans="2:13" x14ac:dyDescent="0.3">
      <c r="B80" s="8" t="s">
        <v>269</v>
      </c>
      <c r="C80" t="s">
        <v>240</v>
      </c>
      <c r="D80" t="s">
        <v>82</v>
      </c>
      <c r="E80" t="s">
        <v>200</v>
      </c>
      <c r="F80" s="12">
        <v>1042482.56</v>
      </c>
      <c r="G80" s="15">
        <v>-22322.650000000023</v>
      </c>
      <c r="H80" s="12">
        <v>1020159.91</v>
      </c>
      <c r="I80" t="s">
        <v>27</v>
      </c>
      <c r="J80" t="s">
        <v>241</v>
      </c>
      <c r="K80" s="8" t="s">
        <v>295</v>
      </c>
      <c r="L80" s="8" t="s">
        <v>242</v>
      </c>
      <c r="M80" t="s">
        <v>30</v>
      </c>
    </row>
    <row r="81" spans="2:13" x14ac:dyDescent="0.3">
      <c r="B81" s="8" t="s">
        <v>270</v>
      </c>
      <c r="C81" t="s">
        <v>243</v>
      </c>
      <c r="D81" t="s">
        <v>82</v>
      </c>
      <c r="E81" t="s">
        <v>244</v>
      </c>
      <c r="F81" s="12">
        <v>546484</v>
      </c>
      <c r="G81" s="15">
        <v>-18686.410000000033</v>
      </c>
      <c r="H81" s="12">
        <v>527797.59</v>
      </c>
      <c r="I81" t="s">
        <v>27</v>
      </c>
      <c r="J81" t="s">
        <v>245</v>
      </c>
      <c r="K81" s="8" t="s">
        <v>296</v>
      </c>
      <c r="L81" s="8" t="s">
        <v>246</v>
      </c>
      <c r="M81" t="s">
        <v>30</v>
      </c>
    </row>
    <row r="82" spans="2:13" x14ac:dyDescent="0.3">
      <c r="B82" s="8" t="s">
        <v>298</v>
      </c>
      <c r="C82" t="s">
        <v>297</v>
      </c>
      <c r="D82" t="s">
        <v>82</v>
      </c>
      <c r="E82" t="s">
        <v>299</v>
      </c>
      <c r="F82" s="12">
        <v>27500</v>
      </c>
      <c r="G82" s="17"/>
      <c r="I82" t="s">
        <v>24</v>
      </c>
      <c r="J82" t="s">
        <v>300</v>
      </c>
      <c r="K82" s="8" t="s">
        <v>301</v>
      </c>
      <c r="M82" t="s">
        <v>41</v>
      </c>
    </row>
    <row r="83" spans="2:13" x14ac:dyDescent="0.3">
      <c r="B83" s="16" t="s">
        <v>310</v>
      </c>
      <c r="C83" t="s">
        <v>302</v>
      </c>
      <c r="D83" t="s">
        <v>305</v>
      </c>
      <c r="E83" t="s">
        <v>309</v>
      </c>
      <c r="F83" s="12">
        <v>36000000</v>
      </c>
      <c r="G83" s="18"/>
      <c r="I83" t="s">
        <v>27</v>
      </c>
      <c r="J83" s="11" t="s">
        <v>303</v>
      </c>
      <c r="K83" s="8" t="s">
        <v>313</v>
      </c>
      <c r="L83" s="8"/>
      <c r="M83" t="s">
        <v>32</v>
      </c>
    </row>
    <row r="84" spans="2:13" x14ac:dyDescent="0.3">
      <c r="B84" s="8" t="s">
        <v>311</v>
      </c>
      <c r="C84" t="s">
        <v>304</v>
      </c>
      <c r="D84" s="11" t="s">
        <v>305</v>
      </c>
      <c r="E84" t="s">
        <v>306</v>
      </c>
      <c r="F84" s="12">
        <v>25000</v>
      </c>
      <c r="I84" t="s">
        <v>24</v>
      </c>
      <c r="J84" t="s">
        <v>314</v>
      </c>
      <c r="K84" s="8" t="s">
        <v>52</v>
      </c>
      <c r="L84" s="8"/>
      <c r="M84" t="s">
        <v>33</v>
      </c>
    </row>
    <row r="85" spans="2:13" ht="28.8" x14ac:dyDescent="0.3">
      <c r="B85" s="8" t="s">
        <v>312</v>
      </c>
      <c r="C85" t="s">
        <v>307</v>
      </c>
      <c r="D85" s="11" t="s">
        <v>305</v>
      </c>
      <c r="E85" t="s">
        <v>308</v>
      </c>
      <c r="F85" s="12">
        <v>10000</v>
      </c>
      <c r="I85" t="s">
        <v>24</v>
      </c>
      <c r="J85" s="11" t="s">
        <v>315</v>
      </c>
      <c r="K85" s="8" t="s">
        <v>52</v>
      </c>
      <c r="L85" s="8"/>
      <c r="M85" t="s">
        <v>31</v>
      </c>
    </row>
    <row r="86" spans="2:13" x14ac:dyDescent="0.3">
      <c r="B86" s="8" t="s">
        <v>319</v>
      </c>
      <c r="C86" t="s">
        <v>44</v>
      </c>
      <c r="D86" s="11" t="s">
        <v>305</v>
      </c>
      <c r="E86" t="s">
        <v>45</v>
      </c>
      <c r="F86" s="12">
        <v>120541.95</v>
      </c>
      <c r="G86" s="12">
        <v>25443</v>
      </c>
      <c r="H86" s="12">
        <v>549061.27</v>
      </c>
      <c r="I86" t="s">
        <v>24</v>
      </c>
      <c r="J86" t="s">
        <v>46</v>
      </c>
      <c r="K86" s="8" t="s">
        <v>52</v>
      </c>
      <c r="L86" s="8"/>
      <c r="M86" t="s">
        <v>30</v>
      </c>
    </row>
    <row r="87" spans="2:13" x14ac:dyDescent="0.3">
      <c r="B87" s="8" t="s">
        <v>320</v>
      </c>
      <c r="C87" t="s">
        <v>322</v>
      </c>
      <c r="D87" s="11" t="s">
        <v>305</v>
      </c>
      <c r="E87" t="s">
        <v>47</v>
      </c>
      <c r="F87" s="12">
        <v>161407.03</v>
      </c>
      <c r="G87" s="12">
        <v>16431.25</v>
      </c>
      <c r="H87" s="12">
        <v>983085.53</v>
      </c>
      <c r="I87" t="s">
        <v>24</v>
      </c>
      <c r="J87" t="s">
        <v>46</v>
      </c>
      <c r="K87" s="8" t="s">
        <v>272</v>
      </c>
      <c r="L87" s="8"/>
      <c r="M87" t="s">
        <v>30</v>
      </c>
    </row>
    <row r="88" spans="2:13" x14ac:dyDescent="0.3">
      <c r="B88" s="8" t="s">
        <v>249</v>
      </c>
      <c r="C88" t="s">
        <v>48</v>
      </c>
      <c r="D88" s="11" t="s">
        <v>305</v>
      </c>
      <c r="E88" t="s">
        <v>47</v>
      </c>
      <c r="F88" s="12">
        <v>306861.75</v>
      </c>
      <c r="G88" s="12">
        <f>113058.75+26118.25+431.75</f>
        <v>139608.75</v>
      </c>
      <c r="H88" s="12">
        <f>SUM(F88:G88)</f>
        <v>446470.5</v>
      </c>
      <c r="I88" t="s">
        <v>24</v>
      </c>
      <c r="J88" t="s">
        <v>46</v>
      </c>
      <c r="K88" s="8" t="s">
        <v>52</v>
      </c>
      <c r="L88" s="8"/>
      <c r="M88" t="s">
        <v>30</v>
      </c>
    </row>
    <row r="89" spans="2:13" x14ac:dyDescent="0.3">
      <c r="B89" s="8" t="s">
        <v>248</v>
      </c>
      <c r="C89" t="s">
        <v>49</v>
      </c>
      <c r="D89" s="11" t="s">
        <v>305</v>
      </c>
      <c r="E89" t="s">
        <v>50</v>
      </c>
      <c r="F89" s="12">
        <v>21770</v>
      </c>
      <c r="G89" s="12">
        <v>29955.38</v>
      </c>
      <c r="H89" s="12">
        <v>215589.17</v>
      </c>
      <c r="I89" t="s">
        <v>24</v>
      </c>
      <c r="J89" t="s">
        <v>46</v>
      </c>
      <c r="K89" s="8" t="s">
        <v>52</v>
      </c>
      <c r="L89" s="8"/>
      <c r="M89" t="s">
        <v>30</v>
      </c>
    </row>
    <row r="90" spans="2:13" x14ac:dyDescent="0.3">
      <c r="B90" s="8" t="s">
        <v>321</v>
      </c>
      <c r="C90" t="s">
        <v>51</v>
      </c>
      <c r="D90" s="11" t="s">
        <v>305</v>
      </c>
      <c r="E90" t="s">
        <v>47</v>
      </c>
      <c r="F90" s="12">
        <v>167346</v>
      </c>
      <c r="G90" s="12">
        <v>130054.5</v>
      </c>
      <c r="H90" s="12">
        <v>1137738</v>
      </c>
      <c r="I90" t="s">
        <v>24</v>
      </c>
      <c r="J90" t="s">
        <v>46</v>
      </c>
      <c r="K90" s="8" t="s">
        <v>52</v>
      </c>
      <c r="L90" s="8"/>
      <c r="M90" t="s">
        <v>30</v>
      </c>
    </row>
    <row r="91" spans="2:13" x14ac:dyDescent="0.3">
      <c r="G91" s="12"/>
    </row>
  </sheetData>
  <dataConsolidate/>
  <mergeCells count="4">
    <mergeCell ref="D2:E2"/>
    <mergeCell ref="D4:E4"/>
    <mergeCell ref="B4:C4"/>
    <mergeCell ref="B2:C2"/>
  </mergeCells>
  <phoneticPr fontId="10" type="noConversion"/>
  <pageMargins left="0.7" right="0.7" top="0.75" bottom="0.75" header="0.3" footer="0.3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I8:I14 I82 I91:I1048576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M8:M14 M82 M91:M1048576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8867187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Q4 FY2022-2023</vt:lpstr>
      <vt:lpstr>DO NOT DELETE</vt:lpstr>
      <vt:lpstr>'Q4 FY2022-2023'!Print_Area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2023-04-25T23:03:22Z</cp:lastPrinted>
  <dcterms:created xsi:type="dcterms:W3CDTF">2016-05-20T21:39:28Z</dcterms:created>
  <dcterms:modified xsi:type="dcterms:W3CDTF">2023-04-26T17:15:13Z</dcterms:modified>
</cp:coreProperties>
</file>