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sfp.idir.bcgov\S177\S77106\General\Open Information\1. Proactive Release\Contracts over 10K\FY 2023-2024\Q2 - July-September 2023\IN SIGNOFF - Q2 24 10K\APPROVED - Q2 24 10K\"/>
    </mc:Choice>
  </mc:AlternateContent>
  <xr:revisionPtr revIDLastSave="0" documentId="8_{F7904645-2A96-42A9-BDB9-AD8FC518E31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Q2 FY2023-2024" sheetId="1" r:id="rId1"/>
    <sheet name="DO NOT DELETE" sheetId="2" r:id="rId2"/>
  </sheets>
  <definedNames>
    <definedName name="_xlnm.Print_Area" localSheetId="0">'Q2 FY2023-2024'!$A$1:$M$8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5" i="1" l="1"/>
  <c r="F27" i="1"/>
  <c r="H37" i="1" s="1"/>
</calcChain>
</file>

<file path=xl/sharedStrings.xml><?xml version="1.0" encoding="utf-8"?>
<sst xmlns="http://schemas.openxmlformats.org/spreadsheetml/2006/main" count="178" uniqueCount="127">
  <si>
    <t>Contract reference number</t>
  </si>
  <si>
    <t>Name of the contractor</t>
  </si>
  <si>
    <t>Start date</t>
  </si>
  <si>
    <t>Delivery date</t>
  </si>
  <si>
    <t xml:space="preserve"> Enter the date contracted services are set to begin</t>
  </si>
  <si>
    <t xml:space="preserve"> Enter the end date of the contract</t>
  </si>
  <si>
    <t>Enter the legal name of the company, as stated in the contract</t>
  </si>
  <si>
    <t>Enter the contract number</t>
  </si>
  <si>
    <t>Ministry:</t>
  </si>
  <si>
    <t>Fiscal Year and Quarter</t>
  </si>
  <si>
    <t xml:space="preserve">Procurement Process </t>
  </si>
  <si>
    <t>Detailed Description</t>
  </si>
  <si>
    <t xml:space="preserve">Description of Work </t>
  </si>
  <si>
    <t xml:space="preserve">Comments 
(Optional, as required)
</t>
  </si>
  <si>
    <t xml:space="preserve">Initial Contract value </t>
  </si>
  <si>
    <t xml:space="preserve">Amended Contract value </t>
  </si>
  <si>
    <t>Current Amendment</t>
  </si>
  <si>
    <t xml:space="preserve"> Ministry and office, division or branch procuring the service</t>
  </si>
  <si>
    <t>Enter the maximum value of the contract at the time of award
(CAD exclusive of taxes)</t>
  </si>
  <si>
    <t xml:space="preserve">Enter the amount of the amendment to the contract value in this quarter. 
Leave blank if not applicable. </t>
  </si>
  <si>
    <t xml:space="preserve">Enter the new maximum value of the contract, inclusive of amendments
(CAD exclusive of taxes).
Leave blank if not applicable. </t>
  </si>
  <si>
    <t>Enter the name of your Ministry and the office, division, or branch as appropriate</t>
  </si>
  <si>
    <t>Enter title of project or a brief, 10-20 word description of the service procured. 
The description must be summarized in such a way that it does not reveal information that may or must be excepted from disclosure under Part 2 of FOIPPA.  Where the entire description would be excepted, a descriptive category may be  substituted (e.g.,  confidential legal services, confidential consulting services)</t>
  </si>
  <si>
    <t>Use CAS labelling conventions. 
E.g., enter "  100 Open competitive process  "</t>
  </si>
  <si>
    <t>60 Professional Services-Operational &amp; Regulatory</t>
  </si>
  <si>
    <t>61 Professional Services-Advisory</t>
  </si>
  <si>
    <t>63 Information Systems-Operating</t>
  </si>
  <si>
    <t>80 Shared Cost Arrangements</t>
  </si>
  <si>
    <t>Enter the STOB Category - 2 Digit.
E.g., enter " 60 Professional Services -  Operational and Regulatory  "</t>
  </si>
  <si>
    <t xml:space="preserve">Comments provide additional information about the contract, including: 
• Additional information about goods or services provided, if required;
• Whether contract information was restated or corrected due to a factual error.
Where an amendment has been made:
• Note the effective date of the amendment
• Note any other data fields effected by the amendment (e.g. Delivery Date)
</t>
  </si>
  <si>
    <t>100 - Open competitive process posted on BC Bid</t>
  </si>
  <si>
    <t>101 - Another competitive selection process used</t>
  </si>
  <si>
    <t>200 - Direct Award - Government Organization</t>
  </si>
  <si>
    <t>201 - Direct Award - Sole Source</t>
  </si>
  <si>
    <t>202 - Direct Award - Emergency</t>
  </si>
  <si>
    <t>203 - Direct Award - Security, Order etc.</t>
  </si>
  <si>
    <t xml:space="preserve">204 - Direct Award - Confidentiality </t>
  </si>
  <si>
    <t xml:space="preserve">206 - Direct Award permitted under another corporate policy or legislation </t>
  </si>
  <si>
    <t>208 - Direct Award - Shared Cost Arrangement (financial assistance)</t>
  </si>
  <si>
    <t>209 - Direct Award Shared Cost Arrangement (competition not appropriate)</t>
  </si>
  <si>
    <t>210 - Exception allowable under a trade agreement</t>
  </si>
  <si>
    <t>600 - Other procurement process</t>
  </si>
  <si>
    <t>Jobs, Economic Development &amp; Innovation</t>
  </si>
  <si>
    <t>KPMG LLP</t>
  </si>
  <si>
    <t>FY24 Q2</t>
  </si>
  <si>
    <t>C24JEDI10</t>
  </si>
  <si>
    <t>C24JEDI18</t>
  </si>
  <si>
    <t>C24JEDI21</t>
  </si>
  <si>
    <t>C24JEDI17</t>
  </si>
  <si>
    <t>C24JEDI20</t>
  </si>
  <si>
    <t>C24JEDI04</t>
  </si>
  <si>
    <t>C24JEDI26</t>
  </si>
  <si>
    <t>C24JEDI25</t>
  </si>
  <si>
    <t>ILA24SBB001</t>
  </si>
  <si>
    <t>C24JEDI32</t>
  </si>
  <si>
    <t>FC24JEDI34</t>
  </si>
  <si>
    <t>C24JEDI33</t>
  </si>
  <si>
    <t>C24JEDI38</t>
  </si>
  <si>
    <t>C24JEDI43</t>
  </si>
  <si>
    <t>C24JEDI42</t>
  </si>
  <si>
    <t>C24JEDI41</t>
  </si>
  <si>
    <t>C24JEDI36</t>
  </si>
  <si>
    <t>MASSIVE CANADA BUILDING SYSTEMS INC.</t>
  </si>
  <si>
    <t>THE FRONTIER COLLECTIVE SOCIETY</t>
  </si>
  <si>
    <t>SENEZ CONSULTING LTD.</t>
  </si>
  <si>
    <t>GHL CONSULTANTS LTD.</t>
  </si>
  <si>
    <t>KRUGER KAMLOOPS PULP L.P. / PATES KRUGER KAMLOOPS S.E.C.</t>
  </si>
  <si>
    <t>WESTERN WOOD PRESERVERS LTD.</t>
  </si>
  <si>
    <t>CANOE FOREST PRODUCTS LTD.</t>
  </si>
  <si>
    <t>RECEIVER GENERAL FOR CANADA</t>
  </si>
  <si>
    <t>RDH BUILDING SCIENCE INC.</t>
  </si>
  <si>
    <t>C STUDIOS B.V.</t>
  </si>
  <si>
    <t>VANN STRUTH CONSULTING GROUP INC.</t>
  </si>
  <si>
    <t>JONES, KENNETH CHARLES</t>
  </si>
  <si>
    <t>POWER WOOD CORP.</t>
  </si>
  <si>
    <t>PIONEER LOG HOMES OF BRITISH COLUMBIA LTD.</t>
  </si>
  <si>
    <t>ADVANCED BIOCARBON 3D LTD.</t>
  </si>
  <si>
    <t>MMK CONSULTING INC.</t>
  </si>
  <si>
    <t>To renovate a 91,000 sq. ft. Facility, which will be used to manufacture proprietary walls and prefabricated building systems</t>
  </si>
  <si>
    <t>Small Business Venture Capital Tax Credit Program audit of registrants</t>
  </si>
  <si>
    <t>Provide B.C. tech ecosystem promotion and delegation support at the Collision Conference</t>
  </si>
  <si>
    <t>Professional services for a peer review of a mass timber fire safety engineering report</t>
  </si>
  <si>
    <t>Professional services for expert opinion and review of mass timber fire safety engineering peer review issues</t>
  </si>
  <si>
    <t>Complete planning activities related to proposed capital project of installing a Pressure Diffusion Washer</t>
  </si>
  <si>
    <t>This project entails enclosing the lumber treatment facility for year-round operations</t>
  </si>
  <si>
    <t>To replace a 60-year-old veneer dryer, hydraulic infeed and unloader with latest technology</t>
  </si>
  <si>
    <t>BizPal web-based service to identify federal, provincial and local government permit and license requirements</t>
  </si>
  <si>
    <t>Develop explanatory technical construction code illustrations to use for mass timber code change presentations to stakeholders</t>
  </si>
  <si>
    <t>Trade Diversification Strategy Advertising Campaign Creative Development</t>
  </si>
  <si>
    <t>Developing Key Performance Indicators (KPIs) and a Performance Management Strategy for SBED's Rural Economic Development and Infrastructure Program (REDIP)</t>
  </si>
  <si>
    <t>Graphic Design Services</t>
  </si>
  <si>
    <t>Supports the Recipient to complete business planning, technical drawings, and engineering for their capital project to build a new Thermal Modification Facility</t>
  </si>
  <si>
    <t>Supports the Recipient to hire a project manager to complete final stage planning and assess the infrastructure required to implement a new value-add manufacturing line</t>
  </si>
  <si>
    <t>Conduct an operational and technical assessment for expansion of their manufacturing facility</t>
  </si>
  <si>
    <t>Trade and Investment Competitiveness Study of British Columbia</t>
  </si>
  <si>
    <t>Regional Economic Operations</t>
  </si>
  <si>
    <t>Small Business Venture Capital Tax Credit Program</t>
  </si>
  <si>
    <t>Planning and Innovation</t>
  </si>
  <si>
    <t>Office of Mass Timber Implementation</t>
  </si>
  <si>
    <t>Small Business</t>
  </si>
  <si>
    <t>International Business Development</t>
  </si>
  <si>
    <t>Rural Policy and Programs</t>
  </si>
  <si>
    <t>International Marketing</t>
  </si>
  <si>
    <t>TOTAL</t>
  </si>
  <si>
    <t>Contract Start 
Date</t>
  </si>
  <si>
    <t>Contract #</t>
  </si>
  <si>
    <t>Branch Name</t>
  </si>
  <si>
    <t>Supplier Name</t>
  </si>
  <si>
    <t>Stob</t>
  </si>
  <si>
    <t>Description
 of Services</t>
  </si>
  <si>
    <t xml:space="preserve">Contract Original Value </t>
  </si>
  <si>
    <t>Amendment Amount 
 (do not add to original)</t>
  </si>
  <si>
    <t>Amendment
 Total Value</t>
  </si>
  <si>
    <t>Contract End 
Date</t>
  </si>
  <si>
    <t>Procurement Process 
Code</t>
  </si>
  <si>
    <t>MOU225611002</t>
  </si>
  <si>
    <t>Global Markets</t>
  </si>
  <si>
    <t>Receiver General: Global Affairs Canada</t>
  </si>
  <si>
    <t>GAC Operations and Support at Missions</t>
  </si>
  <si>
    <t>C22ISI01</t>
  </si>
  <si>
    <t>Innovation programs &amp; partnerships</t>
  </si>
  <si>
    <t>Innovate BC</t>
  </si>
  <si>
    <t>C23IIPFRCR01</t>
  </si>
  <si>
    <t>Moresys Retreat Ltd</t>
  </si>
  <si>
    <t>Financial Risk and Control Review of the BC Manufacturing Job Funds grant management system</t>
  </si>
  <si>
    <t>GRAND TOTAL</t>
  </si>
  <si>
    <t>Funding for the Innovative Skills Initiative (ISI) Program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</si>
</sst>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$&quot;* #,##0.00_-;\-&quot;$&quot;* #,##0.00_-;_-&quot;$&quot;* &quot;-&quot;??_-;_-@_-"/>
    <numFmt numFmtId="164" formatCode="[$-1009]mmmm\ d\,\ yyyy;@"/>
    <numFmt numFmtId="165" formatCode="&quot;$&quot;#,##0.00"/>
    <numFmt numFmtId="166" formatCode="[$-F800]dddd\,\ mmmm\ dd\,\ yyyy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Calibri"/>
      <family val="2"/>
      <scheme val="minor"/>
    </font>
    <font>
      <i/>
      <sz val="11"/>
      <color theme="1" tint="0.499984740745262"/>
      <name val="Calibri"/>
      <family val="2"/>
      <scheme val="minor"/>
    </font>
    <font>
      <sz val="14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i/>
      <sz val="9"/>
      <color theme="1" tint="0.14999847407452621"/>
      <name val="Calibri"/>
      <family val="2"/>
      <scheme val="minor"/>
    </font>
    <font>
      <b/>
      <sz val="14"/>
      <color rgb="FF0E4874"/>
      <name val="Calibri"/>
      <family val="2"/>
      <scheme val="minor"/>
    </font>
    <font>
      <sz val="18"/>
      <name val="Calibri"/>
      <family val="2"/>
      <scheme val="minor"/>
    </font>
    <font>
      <sz val="11"/>
      <color theme="1"/>
      <name val="Calibri"/>
      <family val="2"/>
    </font>
    <font>
      <sz val="8"/>
      <name val="Calibri"/>
      <family val="2"/>
      <scheme val="minor"/>
    </font>
    <font>
      <sz val="14"/>
      <name val="Calibri"/>
      <family val="2"/>
      <scheme val="minor"/>
    </font>
    <font>
      <sz val="11"/>
      <color rgb="FFFF0000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rgb="FFFFFCF3"/>
        <bgColor indexed="64"/>
      </patternFill>
    </fill>
    <fill>
      <patternFill patternType="solid">
        <fgColor rgb="FFEEEEEE"/>
        <bgColor indexed="64"/>
      </patternFill>
    </fill>
    <fill>
      <patternFill patternType="solid">
        <fgColor rgb="FFFFFFFF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FFCCCC"/>
        <bgColor indexed="64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rgb="FF0E4874"/>
      </bottom>
      <diagonal/>
    </border>
    <border>
      <left/>
      <right/>
      <top style="thick">
        <color rgb="FF0E4874"/>
      </top>
      <bottom/>
      <diagonal/>
    </border>
    <border>
      <left/>
      <right/>
      <top/>
      <bottom style="thick">
        <color rgb="FF0E487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3">
    <xf numFmtId="0" fontId="0" fillId="0" borderId="0"/>
    <xf numFmtId="44" fontId="14" fillId="0" borderId="0" applyFont="0" applyFill="0" applyBorder="0" applyAlignment="0" applyProtection="0"/>
    <xf numFmtId="0" fontId="16" fillId="0" borderId="0"/>
  </cellStyleXfs>
  <cellXfs count="52">
    <xf numFmtId="0" fontId="0" fillId="0" borderId="0" xfId="0"/>
    <xf numFmtId="0" fontId="3" fillId="0" borderId="0" xfId="0" applyFont="1"/>
    <xf numFmtId="0" fontId="4" fillId="0" borderId="0" xfId="0" applyFont="1" applyAlignment="1">
      <alignment horizontal="right"/>
    </xf>
    <xf numFmtId="0" fontId="5" fillId="0" borderId="0" xfId="0" applyFont="1"/>
    <xf numFmtId="0" fontId="0" fillId="3" borderId="2" xfId="0" applyFill="1" applyBorder="1"/>
    <xf numFmtId="0" fontId="2" fillId="3" borderId="2" xfId="0" applyFont="1" applyFill="1" applyBorder="1" applyAlignment="1">
      <alignment horizontal="center" wrapText="1"/>
    </xf>
    <xf numFmtId="0" fontId="5" fillId="3" borderId="3" xfId="0" applyFont="1" applyFill="1" applyBorder="1"/>
    <xf numFmtId="0" fontId="6" fillId="3" borderId="3" xfId="0" applyFont="1" applyFill="1" applyBorder="1" applyAlignment="1">
      <alignment horizontal="center" vertical="center" wrapText="1"/>
    </xf>
    <xf numFmtId="164" fontId="0" fillId="0" borderId="0" xfId="0" applyNumberFormat="1"/>
    <xf numFmtId="0" fontId="0" fillId="0" borderId="0" xfId="0" applyAlignment="1">
      <alignment vertical="center"/>
    </xf>
    <xf numFmtId="0" fontId="6" fillId="3" borderId="3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165" fontId="0" fillId="0" borderId="0" xfId="0" applyNumberFormat="1"/>
    <xf numFmtId="165" fontId="2" fillId="3" borderId="2" xfId="0" applyNumberFormat="1" applyFont="1" applyFill="1" applyBorder="1" applyAlignment="1">
      <alignment horizontal="center" wrapText="1"/>
    </xf>
    <xf numFmtId="165" fontId="6" fillId="3" borderId="3" xfId="0" applyNumberFormat="1" applyFont="1" applyFill="1" applyBorder="1" applyAlignment="1">
      <alignment horizontal="center" vertical="center" wrapText="1"/>
    </xf>
    <xf numFmtId="166" fontId="0" fillId="0" borderId="0" xfId="0" applyNumberFormat="1"/>
    <xf numFmtId="166" fontId="2" fillId="3" borderId="2" xfId="0" applyNumberFormat="1" applyFont="1" applyFill="1" applyBorder="1" applyAlignment="1">
      <alignment horizontal="center" wrapText="1"/>
    </xf>
    <xf numFmtId="166" fontId="6" fillId="3" borderId="3" xfId="0" applyNumberFormat="1" applyFont="1" applyFill="1" applyBorder="1" applyAlignment="1">
      <alignment horizontal="center" vertical="center" wrapText="1"/>
    </xf>
    <xf numFmtId="166" fontId="1" fillId="0" borderId="0" xfId="0" applyNumberFormat="1" applyFont="1" applyAlignment="1">
      <alignment horizontal="left" vertical="center" indent="9"/>
    </xf>
    <xf numFmtId="0" fontId="9" fillId="4" borderId="4" xfId="0" applyFont="1" applyFill="1" applyBorder="1" applyAlignment="1">
      <alignment horizontal="left" vertical="top" wrapText="1"/>
    </xf>
    <xf numFmtId="0" fontId="0" fillId="0" borderId="0" xfId="0" applyAlignment="1">
      <alignment vertical="top"/>
    </xf>
    <xf numFmtId="165" fontId="13" fillId="5" borderId="0" xfId="0" applyNumberFormat="1" applyFont="1" applyFill="1"/>
    <xf numFmtId="0" fontId="0" fillId="0" borderId="4" xfId="0" applyBorder="1" applyAlignment="1">
      <alignment vertical="top" wrapText="1"/>
    </xf>
    <xf numFmtId="0" fontId="0" fillId="0" borderId="4" xfId="0" applyBorder="1" applyAlignment="1">
      <alignment vertical="top"/>
    </xf>
    <xf numFmtId="0" fontId="0" fillId="0" borderId="5" xfId="0" applyBorder="1" applyAlignment="1">
      <alignment horizontal="left" vertical="top" wrapText="1"/>
    </xf>
    <xf numFmtId="166" fontId="0" fillId="0" borderId="4" xfId="0" applyNumberFormat="1" applyBorder="1" applyAlignment="1">
      <alignment horizontal="left" vertical="top"/>
    </xf>
    <xf numFmtId="0" fontId="0" fillId="0" borderId="4" xfId="0" applyBorder="1" applyAlignment="1">
      <alignment horizontal="left" vertical="top"/>
    </xf>
    <xf numFmtId="0" fontId="9" fillId="0" borderId="4" xfId="0" applyFont="1" applyBorder="1" applyAlignment="1">
      <alignment horizontal="left" vertical="top" wrapText="1"/>
    </xf>
    <xf numFmtId="0" fontId="15" fillId="0" borderId="0" xfId="0" applyFont="1" applyAlignment="1">
      <alignment horizontal="center" wrapText="1"/>
    </xf>
    <xf numFmtId="0" fontId="15" fillId="6" borderId="0" xfId="0" applyFont="1" applyFill="1" applyAlignment="1">
      <alignment horizontal="center" wrapText="1"/>
    </xf>
    <xf numFmtId="0" fontId="12" fillId="0" borderId="0" xfId="0" applyFont="1" applyAlignment="1">
      <alignment wrapText="1"/>
    </xf>
    <xf numFmtId="0" fontId="15" fillId="5" borderId="4" xfId="0" applyFont="1" applyFill="1" applyBorder="1" applyAlignment="1">
      <alignment horizontal="center" wrapText="1"/>
    </xf>
    <xf numFmtId="0" fontId="15" fillId="5" borderId="4" xfId="0" applyFont="1" applyFill="1" applyBorder="1" applyAlignment="1">
      <alignment horizontal="center" vertical="center" wrapText="1"/>
    </xf>
    <xf numFmtId="44" fontId="15" fillId="5" borderId="4" xfId="1" applyFont="1" applyFill="1" applyBorder="1" applyAlignment="1">
      <alignment horizontal="center" vertical="center" wrapText="1"/>
    </xf>
    <xf numFmtId="166" fontId="15" fillId="5" borderId="4" xfId="0" applyNumberFormat="1" applyFont="1" applyFill="1" applyBorder="1" applyAlignment="1">
      <alignment horizontal="center" vertical="center" wrapText="1"/>
    </xf>
    <xf numFmtId="166" fontId="17" fillId="0" borderId="4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1" fontId="17" fillId="0" borderId="4" xfId="0" applyNumberFormat="1" applyFont="1" applyBorder="1" applyAlignment="1">
      <alignment horizontal="left" vertical="top" wrapText="1"/>
    </xf>
    <xf numFmtId="0" fontId="17" fillId="0" borderId="0" xfId="0" applyFont="1" applyAlignment="1">
      <alignment wrapText="1"/>
    </xf>
    <xf numFmtId="166" fontId="17" fillId="7" borderId="4" xfId="0" applyNumberFormat="1" applyFont="1" applyFill="1" applyBorder="1" applyAlignment="1">
      <alignment horizontal="left" vertical="top" wrapText="1"/>
    </xf>
    <xf numFmtId="44" fontId="17" fillId="0" borderId="4" xfId="1" applyFont="1" applyFill="1" applyBorder="1" applyAlignment="1">
      <alignment horizontal="left" vertical="top" wrapText="1"/>
    </xf>
    <xf numFmtId="44" fontId="0" fillId="0" borderId="4" xfId="1" applyFont="1" applyBorder="1" applyAlignment="1">
      <alignment vertical="top"/>
    </xf>
    <xf numFmtId="44" fontId="0" fillId="0" borderId="4" xfId="1" applyFont="1" applyBorder="1" applyAlignment="1">
      <alignment horizontal="right" vertical="top"/>
    </xf>
    <xf numFmtId="165" fontId="18" fillId="5" borderId="0" xfId="0" applyNumberFormat="1" applyFont="1" applyFill="1"/>
    <xf numFmtId="165" fontId="13" fillId="5" borderId="4" xfId="0" applyNumberFormat="1" applyFont="1" applyFill="1" applyBorder="1"/>
    <xf numFmtId="165" fontId="13" fillId="0" borderId="0" xfId="0" applyNumberFormat="1" applyFont="1"/>
    <xf numFmtId="166" fontId="17" fillId="0" borderId="4" xfId="0" applyNumberFormat="1" applyFont="1" applyBorder="1" applyAlignment="1">
      <alignment horizontal="left" vertical="top"/>
    </xf>
    <xf numFmtId="166" fontId="0" fillId="7" borderId="4" xfId="0" applyNumberFormat="1" applyFill="1" applyBorder="1" applyAlignment="1">
      <alignment horizontal="left" vertical="top"/>
    </xf>
    <xf numFmtId="0" fontId="0" fillId="7" borderId="4" xfId="0" applyFill="1" applyBorder="1" applyAlignment="1">
      <alignment vertical="top"/>
    </xf>
    <xf numFmtId="0" fontId="11" fillId="2" borderId="1" xfId="0" applyFont="1" applyFill="1" applyBorder="1"/>
    <xf numFmtId="0" fontId="8" fillId="2" borderId="1" xfId="0" applyFont="1" applyFill="1" applyBorder="1" applyAlignment="1">
      <alignment horizontal="left"/>
    </xf>
    <xf numFmtId="0" fontId="7" fillId="0" borderId="0" xfId="0" applyFont="1" applyAlignment="1">
      <alignment horizontal="right"/>
    </xf>
  </cellXfs>
  <cellStyles count="3">
    <cellStyle name="Currency" xfId="1" builtinId="4"/>
    <cellStyle name="Normal" xfId="0" builtinId="0"/>
    <cellStyle name="Normal 3" xfId="2" xr:uid="{6C5A7AF2-D07D-4EFE-AC78-C587696A89A9}"/>
  </cellStyles>
  <dxfs count="1">
    <dxf>
      <font>
        <b/>
        <i val="0"/>
      </font>
      <fill>
        <patternFill>
          <bgColor rgb="FFFFFF00"/>
        </patternFill>
      </fill>
      <border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</dxfs>
  <tableStyles count="0" defaultTableStyle="TableStyleMedium2" defaultPivotStyle="PivotStyleLight16"/>
  <colors>
    <mruColors>
      <color rgb="FFEEEEEE"/>
      <color rgb="FFE8E8E8"/>
      <color rgb="FFF1F8FD"/>
      <color rgb="FFD4EAFA"/>
      <color rgb="FFFFFCF3"/>
      <color rgb="FF0E4874"/>
      <color rgb="FFFFC301"/>
      <color rgb="FFFFF7DD"/>
      <color rgb="FFFFF1C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AJ37"/>
  <sheetViews>
    <sheetView tabSelected="1" zoomScaleNormal="100" zoomScaleSheetLayoutView="100" zoomScalePageLayoutView="72" workbookViewId="0">
      <pane xSplit="3" ySplit="7" topLeftCell="D8" activePane="bottomRight" state="frozenSplit"/>
      <selection pane="topRight" activeCell="E1" sqref="E1"/>
      <selection pane="bottomLeft" activeCell="A8" sqref="A8"/>
      <selection pane="bottomRight" activeCell="H37" sqref="H37"/>
    </sheetView>
  </sheetViews>
  <sheetFormatPr defaultRowHeight="14.4" x14ac:dyDescent="0.3"/>
  <cols>
    <col min="1" max="1" width="3.5546875" customWidth="1"/>
    <col min="2" max="2" width="25.33203125" style="15" bestFit="1" customWidth="1"/>
    <col min="3" max="3" width="24.5546875" customWidth="1"/>
    <col min="4" max="4" width="29.33203125" customWidth="1"/>
    <col min="5" max="5" width="71.6640625" bestFit="1" customWidth="1"/>
    <col min="6" max="7" width="24.5546875" style="12" customWidth="1"/>
    <col min="8" max="8" width="24.44140625" style="12" bestFit="1" customWidth="1"/>
    <col min="9" max="9" width="51.33203125" customWidth="1"/>
    <col min="10" max="10" width="54.109375" customWidth="1"/>
    <col min="11" max="11" width="26.33203125" style="15" customWidth="1"/>
    <col min="12" max="12" width="18.5546875" hidden="1" customWidth="1"/>
    <col min="13" max="13" width="67.33203125" customWidth="1"/>
    <col min="14" max="15" width="8.88671875" customWidth="1"/>
  </cols>
  <sheetData>
    <row r="2" spans="1:13" ht="18" x14ac:dyDescent="0.35">
      <c r="B2" s="51" t="s">
        <v>8</v>
      </c>
      <c r="C2" s="51"/>
      <c r="D2" s="49" t="s">
        <v>42</v>
      </c>
      <c r="E2" s="49"/>
    </row>
    <row r="3" spans="1:13" ht="8.1" customHeight="1" x14ac:dyDescent="0.35">
      <c r="C3" s="2"/>
      <c r="D3" s="1"/>
    </row>
    <row r="4" spans="1:13" ht="23.4" x14ac:dyDescent="0.45">
      <c r="B4" s="51" t="s">
        <v>9</v>
      </c>
      <c r="C4" s="51"/>
      <c r="D4" s="50" t="s">
        <v>44</v>
      </c>
      <c r="E4" s="50"/>
    </row>
    <row r="5" spans="1:13" ht="15" thickBot="1" x14ac:dyDescent="0.35">
      <c r="D5" s="1"/>
    </row>
    <row r="6" spans="1:13" ht="48" customHeight="1" thickTop="1" x14ac:dyDescent="0.3">
      <c r="A6" s="4"/>
      <c r="B6" s="16" t="s">
        <v>2</v>
      </c>
      <c r="C6" s="5" t="s">
        <v>0</v>
      </c>
      <c r="D6" s="5" t="s">
        <v>17</v>
      </c>
      <c r="E6" s="5" t="s">
        <v>1</v>
      </c>
      <c r="F6" s="13" t="s">
        <v>14</v>
      </c>
      <c r="G6" s="13" t="s">
        <v>16</v>
      </c>
      <c r="H6" s="13" t="s">
        <v>15</v>
      </c>
      <c r="I6" s="5" t="s">
        <v>12</v>
      </c>
      <c r="J6" s="5" t="s">
        <v>11</v>
      </c>
      <c r="K6" s="16" t="s">
        <v>3</v>
      </c>
      <c r="L6" s="5" t="s">
        <v>13</v>
      </c>
      <c r="M6" s="5" t="s">
        <v>10</v>
      </c>
    </row>
    <row r="7" spans="1:13" s="3" customFormat="1" ht="100.95" customHeight="1" thickBot="1" x14ac:dyDescent="0.3">
      <c r="A7" s="6"/>
      <c r="B7" s="17" t="s">
        <v>4</v>
      </c>
      <c r="C7" s="7" t="s">
        <v>7</v>
      </c>
      <c r="D7" s="7" t="s">
        <v>21</v>
      </c>
      <c r="E7" s="7" t="s">
        <v>6</v>
      </c>
      <c r="F7" s="14" t="s">
        <v>18</v>
      </c>
      <c r="G7" s="14" t="s">
        <v>19</v>
      </c>
      <c r="H7" s="14" t="s">
        <v>20</v>
      </c>
      <c r="I7" s="7" t="s">
        <v>28</v>
      </c>
      <c r="J7" s="7" t="s">
        <v>22</v>
      </c>
      <c r="K7" s="17" t="s">
        <v>5</v>
      </c>
      <c r="L7" s="10" t="s">
        <v>29</v>
      </c>
      <c r="M7" s="7" t="s">
        <v>23</v>
      </c>
    </row>
    <row r="8" spans="1:13" ht="15" thickTop="1" x14ac:dyDescent="0.3">
      <c r="B8" s="18"/>
      <c r="J8" s="11"/>
      <c r="L8" s="8"/>
    </row>
    <row r="9" spans="1:13" s="20" customFormat="1" ht="43.2" x14ac:dyDescent="0.3">
      <c r="B9" s="25">
        <v>45078</v>
      </c>
      <c r="C9" s="26" t="s">
        <v>45</v>
      </c>
      <c r="D9" s="22" t="s">
        <v>95</v>
      </c>
      <c r="E9" s="22" t="s">
        <v>62</v>
      </c>
      <c r="F9" s="41">
        <v>10000000</v>
      </c>
      <c r="G9" s="41"/>
      <c r="H9" s="41"/>
      <c r="I9" s="23" t="s">
        <v>27</v>
      </c>
      <c r="J9" s="22" t="s">
        <v>78</v>
      </c>
      <c r="K9" s="25">
        <v>46112</v>
      </c>
      <c r="L9" s="23"/>
      <c r="M9" s="23" t="s">
        <v>31</v>
      </c>
    </row>
    <row r="10" spans="1:13" s="20" customFormat="1" ht="28.8" x14ac:dyDescent="0.3">
      <c r="B10" s="25">
        <v>45096</v>
      </c>
      <c r="C10" s="27" t="s">
        <v>46</v>
      </c>
      <c r="D10" s="22" t="s">
        <v>96</v>
      </c>
      <c r="E10" s="19" t="s">
        <v>43</v>
      </c>
      <c r="F10" s="41">
        <v>95000</v>
      </c>
      <c r="G10" s="41"/>
      <c r="H10" s="41"/>
      <c r="I10" s="23" t="s">
        <v>24</v>
      </c>
      <c r="J10" s="22" t="s">
        <v>79</v>
      </c>
      <c r="K10" s="25">
        <v>45382</v>
      </c>
      <c r="L10" s="23"/>
      <c r="M10" s="23" t="s">
        <v>30</v>
      </c>
    </row>
    <row r="11" spans="1:13" s="20" customFormat="1" ht="28.8" x14ac:dyDescent="0.3">
      <c r="B11" s="25">
        <v>45103</v>
      </c>
      <c r="C11" s="26" t="s">
        <v>47</v>
      </c>
      <c r="D11" s="22" t="s">
        <v>97</v>
      </c>
      <c r="E11" s="22" t="s">
        <v>63</v>
      </c>
      <c r="F11" s="41">
        <v>50000</v>
      </c>
      <c r="G11" s="41"/>
      <c r="H11" s="41"/>
      <c r="I11" s="23" t="s">
        <v>24</v>
      </c>
      <c r="J11" s="22" t="s">
        <v>80</v>
      </c>
      <c r="K11" s="25">
        <v>45107</v>
      </c>
      <c r="L11" s="23"/>
      <c r="M11" s="23" t="s">
        <v>33</v>
      </c>
    </row>
    <row r="12" spans="1:13" s="20" customFormat="1" ht="28.8" x14ac:dyDescent="0.3">
      <c r="B12" s="46">
        <v>45107</v>
      </c>
      <c r="C12" s="26" t="s">
        <v>48</v>
      </c>
      <c r="D12" s="22" t="s">
        <v>98</v>
      </c>
      <c r="E12" s="22" t="s">
        <v>64</v>
      </c>
      <c r="F12" s="41">
        <v>35000</v>
      </c>
      <c r="G12" s="41"/>
      <c r="H12" s="41"/>
      <c r="I12" s="23" t="s">
        <v>24</v>
      </c>
      <c r="J12" s="22" t="s">
        <v>81</v>
      </c>
      <c r="K12" s="25">
        <v>45291</v>
      </c>
      <c r="L12" s="23"/>
      <c r="M12" s="23" t="s">
        <v>31</v>
      </c>
    </row>
    <row r="13" spans="1:13" s="20" customFormat="1" ht="28.8" x14ac:dyDescent="0.3">
      <c r="B13" s="46">
        <v>45089</v>
      </c>
      <c r="C13" s="26" t="s">
        <v>49</v>
      </c>
      <c r="D13" s="22" t="s">
        <v>98</v>
      </c>
      <c r="E13" s="22" t="s">
        <v>65</v>
      </c>
      <c r="F13" s="41">
        <v>10000</v>
      </c>
      <c r="G13" s="41"/>
      <c r="H13" s="41"/>
      <c r="I13" s="23" t="s">
        <v>24</v>
      </c>
      <c r="J13" s="22" t="s">
        <v>82</v>
      </c>
      <c r="K13" s="25">
        <v>45291</v>
      </c>
      <c r="L13" s="23"/>
      <c r="M13" s="23" t="s">
        <v>31</v>
      </c>
    </row>
    <row r="14" spans="1:13" s="20" customFormat="1" ht="28.8" x14ac:dyDescent="0.3">
      <c r="B14" s="25">
        <v>45108</v>
      </c>
      <c r="C14" s="26" t="s">
        <v>50</v>
      </c>
      <c r="D14" s="22" t="s">
        <v>95</v>
      </c>
      <c r="E14" s="22" t="s">
        <v>66</v>
      </c>
      <c r="F14" s="41">
        <v>50000</v>
      </c>
      <c r="G14" s="41"/>
      <c r="H14" s="41"/>
      <c r="I14" s="23" t="s">
        <v>27</v>
      </c>
      <c r="J14" s="22" t="s">
        <v>83</v>
      </c>
      <c r="K14" s="25">
        <v>46112</v>
      </c>
      <c r="L14" s="23"/>
      <c r="M14" s="23" t="s">
        <v>31</v>
      </c>
    </row>
    <row r="15" spans="1:13" s="20" customFormat="1" ht="36" customHeight="1" x14ac:dyDescent="0.3">
      <c r="B15" s="25">
        <v>45127</v>
      </c>
      <c r="C15" s="26" t="s">
        <v>51</v>
      </c>
      <c r="D15" s="22" t="s">
        <v>95</v>
      </c>
      <c r="E15" s="22" t="s">
        <v>67</v>
      </c>
      <c r="F15" s="41">
        <v>300000</v>
      </c>
      <c r="G15" s="41"/>
      <c r="H15" s="41"/>
      <c r="I15" s="23" t="s">
        <v>27</v>
      </c>
      <c r="J15" s="22" t="s">
        <v>84</v>
      </c>
      <c r="K15" s="25">
        <v>46112</v>
      </c>
      <c r="L15" s="23"/>
      <c r="M15" s="23" t="s">
        <v>31</v>
      </c>
    </row>
    <row r="16" spans="1:13" s="20" customFormat="1" ht="38.4" customHeight="1" x14ac:dyDescent="0.3">
      <c r="B16" s="25">
        <v>45127</v>
      </c>
      <c r="C16" s="26" t="s">
        <v>52</v>
      </c>
      <c r="D16" s="24" t="s">
        <v>95</v>
      </c>
      <c r="E16" s="24" t="s">
        <v>68</v>
      </c>
      <c r="F16" s="42">
        <v>2250000</v>
      </c>
      <c r="G16" s="41"/>
      <c r="H16" s="42"/>
      <c r="I16" s="23" t="s">
        <v>27</v>
      </c>
      <c r="J16" s="22" t="s">
        <v>85</v>
      </c>
      <c r="K16" s="25">
        <v>46112</v>
      </c>
      <c r="L16" s="23"/>
      <c r="M16" s="23" t="s">
        <v>31</v>
      </c>
    </row>
    <row r="17" spans="1:36" s="20" customFormat="1" ht="39.6" customHeight="1" x14ac:dyDescent="0.3">
      <c r="B17" s="25">
        <v>45108</v>
      </c>
      <c r="C17" s="26" t="s">
        <v>53</v>
      </c>
      <c r="D17" s="22" t="s">
        <v>99</v>
      </c>
      <c r="E17" s="22" t="s">
        <v>69</v>
      </c>
      <c r="F17" s="41">
        <v>383100</v>
      </c>
      <c r="G17" s="41"/>
      <c r="H17" s="41"/>
      <c r="I17" s="23" t="s">
        <v>27</v>
      </c>
      <c r="J17" s="22" t="s">
        <v>86</v>
      </c>
      <c r="K17" s="25">
        <v>46843</v>
      </c>
      <c r="L17" s="23"/>
      <c r="M17" s="23" t="s">
        <v>32</v>
      </c>
    </row>
    <row r="18" spans="1:36" s="20" customFormat="1" ht="50.4" customHeight="1" x14ac:dyDescent="0.3">
      <c r="B18" s="25">
        <v>45170</v>
      </c>
      <c r="C18" s="26" t="s">
        <v>54</v>
      </c>
      <c r="D18" s="22" t="s">
        <v>98</v>
      </c>
      <c r="E18" s="22" t="s">
        <v>70</v>
      </c>
      <c r="F18" s="41">
        <v>23800</v>
      </c>
      <c r="G18" s="41"/>
      <c r="H18" s="41"/>
      <c r="I18" s="23" t="s">
        <v>24</v>
      </c>
      <c r="J18" s="22" t="s">
        <v>87</v>
      </c>
      <c r="K18" s="25">
        <v>45291</v>
      </c>
      <c r="L18" s="23"/>
      <c r="M18" s="23" t="s">
        <v>31</v>
      </c>
    </row>
    <row r="19" spans="1:36" s="20" customFormat="1" ht="28.8" x14ac:dyDescent="0.3">
      <c r="B19" s="25">
        <v>45177</v>
      </c>
      <c r="C19" s="26" t="s">
        <v>55</v>
      </c>
      <c r="D19" s="22" t="s">
        <v>100</v>
      </c>
      <c r="E19" s="22" t="s">
        <v>71</v>
      </c>
      <c r="F19" s="41">
        <v>57900</v>
      </c>
      <c r="G19" s="41"/>
      <c r="H19" s="41"/>
      <c r="I19" s="48" t="s">
        <v>24</v>
      </c>
      <c r="J19" s="22" t="s">
        <v>88</v>
      </c>
      <c r="K19" s="25">
        <v>45382</v>
      </c>
      <c r="L19" s="23"/>
      <c r="M19" s="23" t="s">
        <v>31</v>
      </c>
    </row>
    <row r="20" spans="1:36" s="20" customFormat="1" ht="76.95" customHeight="1" x14ac:dyDescent="0.3">
      <c r="B20" s="25">
        <v>45170</v>
      </c>
      <c r="C20" s="26" t="s">
        <v>56</v>
      </c>
      <c r="D20" s="22" t="s">
        <v>101</v>
      </c>
      <c r="E20" s="22" t="s">
        <v>72</v>
      </c>
      <c r="F20" s="41">
        <v>39810</v>
      </c>
      <c r="G20" s="41"/>
      <c r="H20" s="41"/>
      <c r="I20" s="23" t="s">
        <v>24</v>
      </c>
      <c r="J20" s="22" t="s">
        <v>89</v>
      </c>
      <c r="K20" s="25">
        <v>45260</v>
      </c>
      <c r="L20" s="23"/>
      <c r="M20" s="23" t="s">
        <v>31</v>
      </c>
    </row>
    <row r="21" spans="1:36" s="20" customFormat="1" ht="29.4" customHeight="1" x14ac:dyDescent="0.3">
      <c r="B21" s="47">
        <v>45200</v>
      </c>
      <c r="C21" s="26" t="s">
        <v>57</v>
      </c>
      <c r="D21" s="22" t="s">
        <v>102</v>
      </c>
      <c r="E21" s="22" t="s">
        <v>73</v>
      </c>
      <c r="F21" s="41">
        <v>40000</v>
      </c>
      <c r="G21" s="41"/>
      <c r="H21" s="41"/>
      <c r="I21" s="23" t="s">
        <v>24</v>
      </c>
      <c r="J21" s="22" t="s">
        <v>90</v>
      </c>
      <c r="K21" s="25">
        <v>45382</v>
      </c>
      <c r="L21" s="23"/>
      <c r="M21" s="23" t="s">
        <v>30</v>
      </c>
    </row>
    <row r="22" spans="1:36" s="20" customFormat="1" ht="66" customHeight="1" x14ac:dyDescent="0.3">
      <c r="B22" s="25">
        <v>45163</v>
      </c>
      <c r="C22" s="26" t="s">
        <v>58</v>
      </c>
      <c r="D22" s="22" t="s">
        <v>95</v>
      </c>
      <c r="E22" s="22" t="s">
        <v>74</v>
      </c>
      <c r="F22" s="41">
        <v>50000</v>
      </c>
      <c r="G22" s="41"/>
      <c r="H22" s="41"/>
      <c r="I22" s="23" t="s">
        <v>27</v>
      </c>
      <c r="J22" s="22" t="s">
        <v>91</v>
      </c>
      <c r="K22" s="25">
        <v>46112</v>
      </c>
      <c r="L22" s="23"/>
      <c r="M22" s="23" t="s">
        <v>31</v>
      </c>
    </row>
    <row r="23" spans="1:36" s="20" customFormat="1" ht="43.2" x14ac:dyDescent="0.3">
      <c r="B23" s="25">
        <v>45139</v>
      </c>
      <c r="C23" s="26" t="s">
        <v>59</v>
      </c>
      <c r="D23" s="22" t="s">
        <v>95</v>
      </c>
      <c r="E23" s="22" t="s">
        <v>75</v>
      </c>
      <c r="F23" s="41">
        <v>27500</v>
      </c>
      <c r="G23" s="41"/>
      <c r="H23" s="41"/>
      <c r="I23" s="23" t="s">
        <v>27</v>
      </c>
      <c r="J23" s="22" t="s">
        <v>92</v>
      </c>
      <c r="K23" s="25">
        <v>46112</v>
      </c>
      <c r="L23" s="23"/>
      <c r="M23" s="23" t="s">
        <v>31</v>
      </c>
    </row>
    <row r="24" spans="1:36" s="20" customFormat="1" ht="28.8" x14ac:dyDescent="0.3">
      <c r="B24" s="25">
        <v>45139</v>
      </c>
      <c r="C24" s="26" t="s">
        <v>60</v>
      </c>
      <c r="D24" s="22" t="s">
        <v>95</v>
      </c>
      <c r="E24" s="22" t="s">
        <v>76</v>
      </c>
      <c r="F24" s="41">
        <v>40000</v>
      </c>
      <c r="G24" s="41"/>
      <c r="H24" s="41"/>
      <c r="I24" s="23" t="s">
        <v>27</v>
      </c>
      <c r="J24" s="22" t="s">
        <v>93</v>
      </c>
      <c r="K24" s="25">
        <v>46112</v>
      </c>
      <c r="L24" s="23"/>
      <c r="M24" s="23" t="s">
        <v>31</v>
      </c>
    </row>
    <row r="25" spans="1:36" s="20" customFormat="1" ht="28.8" x14ac:dyDescent="0.3">
      <c r="B25" s="25">
        <v>45194</v>
      </c>
      <c r="C25" s="26" t="s">
        <v>61</v>
      </c>
      <c r="D25" s="22" t="s">
        <v>102</v>
      </c>
      <c r="E25" s="22" t="s">
        <v>77</v>
      </c>
      <c r="F25" s="41">
        <v>120000</v>
      </c>
      <c r="G25" s="41"/>
      <c r="H25" s="41"/>
      <c r="I25" s="23" t="s">
        <v>24</v>
      </c>
      <c r="J25" s="22" t="s">
        <v>94</v>
      </c>
      <c r="K25" s="25">
        <v>45382</v>
      </c>
      <c r="L25" s="23"/>
      <c r="M25" s="23" t="s">
        <v>30</v>
      </c>
    </row>
    <row r="27" spans="1:36" ht="15.6" x14ac:dyDescent="0.3">
      <c r="E27" s="21" t="s">
        <v>103</v>
      </c>
      <c r="F27" s="21">
        <f>SUM(F9:F25)</f>
        <v>13572110</v>
      </c>
    </row>
    <row r="28" spans="1:36" ht="15.6" x14ac:dyDescent="0.3">
      <c r="E28" s="45"/>
      <c r="F28" s="45"/>
    </row>
    <row r="30" spans="1:36" s="29" customFormat="1" ht="27.6" x14ac:dyDescent="0.3">
      <c r="A30" s="28"/>
      <c r="B30" s="32" t="s">
        <v>104</v>
      </c>
      <c r="C30" s="32" t="s">
        <v>105</v>
      </c>
      <c r="D30" s="32" t="s">
        <v>106</v>
      </c>
      <c r="E30" s="32" t="s">
        <v>107</v>
      </c>
      <c r="F30" s="33" t="s">
        <v>110</v>
      </c>
      <c r="G30" s="32" t="s">
        <v>111</v>
      </c>
      <c r="H30" s="33" t="s">
        <v>112</v>
      </c>
      <c r="I30" s="32" t="s">
        <v>108</v>
      </c>
      <c r="J30" s="32" t="s">
        <v>109</v>
      </c>
      <c r="K30" s="34" t="s">
        <v>113</v>
      </c>
      <c r="L30" s="31"/>
      <c r="M30" s="32" t="s">
        <v>114</v>
      </c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  <c r="AC30" s="28"/>
      <c r="AD30" s="28"/>
      <c r="AE30" s="28"/>
      <c r="AF30" s="28"/>
      <c r="AG30" s="28"/>
      <c r="AH30" s="28"/>
      <c r="AI30" s="28"/>
      <c r="AJ30" s="28"/>
    </row>
    <row r="31" spans="1:36" s="30" customFormat="1" ht="30.75" customHeight="1" x14ac:dyDescent="0.3">
      <c r="B31" s="35">
        <v>44287</v>
      </c>
      <c r="C31" s="36" t="s">
        <v>115</v>
      </c>
      <c r="D31" s="36" t="s">
        <v>116</v>
      </c>
      <c r="E31" s="36" t="s">
        <v>117</v>
      </c>
      <c r="F31" s="40">
        <v>4473729.9800000004</v>
      </c>
      <c r="G31" s="40">
        <v>98876</v>
      </c>
      <c r="H31" s="40">
        <v>17803288.559999999</v>
      </c>
      <c r="I31" s="37" t="s">
        <v>24</v>
      </c>
      <c r="J31" s="36" t="s">
        <v>118</v>
      </c>
      <c r="K31" s="35">
        <v>46112</v>
      </c>
      <c r="L31" s="36"/>
      <c r="M31" s="37" t="s">
        <v>32</v>
      </c>
      <c r="N31" s="38"/>
      <c r="O31" s="38"/>
    </row>
    <row r="32" spans="1:36" s="30" customFormat="1" ht="28.8" x14ac:dyDescent="0.3">
      <c r="B32" s="35">
        <v>44356</v>
      </c>
      <c r="C32" s="36" t="s">
        <v>119</v>
      </c>
      <c r="D32" s="36" t="s">
        <v>120</v>
      </c>
      <c r="E32" s="36" t="s">
        <v>121</v>
      </c>
      <c r="F32" s="40">
        <v>15000000</v>
      </c>
      <c r="G32" s="40">
        <v>5000000</v>
      </c>
      <c r="H32" s="40">
        <v>20000000</v>
      </c>
      <c r="I32" s="37" t="s">
        <v>27</v>
      </c>
      <c r="J32" s="36" t="s">
        <v>126</v>
      </c>
      <c r="K32" s="39">
        <v>45747</v>
      </c>
      <c r="L32" s="36"/>
      <c r="M32" s="37" t="s">
        <v>39</v>
      </c>
      <c r="N32" s="38"/>
      <c r="O32" s="38"/>
    </row>
    <row r="33" spans="2:15" s="30" customFormat="1" ht="30.75" customHeight="1" x14ac:dyDescent="0.3">
      <c r="B33" s="35">
        <v>44949</v>
      </c>
      <c r="C33" s="36" t="s">
        <v>122</v>
      </c>
      <c r="D33" s="36" t="s">
        <v>99</v>
      </c>
      <c r="E33" s="36" t="s">
        <v>123</v>
      </c>
      <c r="F33" s="40">
        <v>12500</v>
      </c>
      <c r="G33" s="40">
        <v>71000</v>
      </c>
      <c r="H33" s="40">
        <v>83500</v>
      </c>
      <c r="I33" s="37" t="s">
        <v>24</v>
      </c>
      <c r="J33" s="36" t="s">
        <v>124</v>
      </c>
      <c r="K33" s="35">
        <v>45473</v>
      </c>
      <c r="L33" s="36"/>
      <c r="M33" s="37" t="s">
        <v>31</v>
      </c>
      <c r="N33" s="38"/>
      <c r="O33" s="38"/>
    </row>
    <row r="35" spans="2:15" x14ac:dyDescent="0.3">
      <c r="G35" s="43" t="s">
        <v>103</v>
      </c>
      <c r="H35" s="43">
        <f>SUM(H31:H33)</f>
        <v>37886788.560000002</v>
      </c>
    </row>
    <row r="37" spans="2:15" ht="15.6" x14ac:dyDescent="0.3">
      <c r="G37" s="44" t="s">
        <v>125</v>
      </c>
      <c r="H37" s="44">
        <f>SUM(H31:H33)+F27</f>
        <v>51458898.560000002</v>
      </c>
    </row>
  </sheetData>
  <dataConsolidate/>
  <mergeCells count="4">
    <mergeCell ref="D2:E2"/>
    <mergeCell ref="D4:E4"/>
    <mergeCell ref="B4:C4"/>
    <mergeCell ref="B2:C2"/>
  </mergeCells>
  <phoneticPr fontId="10" type="noConversion"/>
  <conditionalFormatting sqref="B33">
    <cfRule type="containsText" dxfId="0" priority="2" operator="containsText" text="HOLD">
      <formula>NOT(ISERROR(SEARCH("HOLD",B33)))</formula>
    </cfRule>
  </conditionalFormatting>
  <pageMargins left="0.7" right="0.7" top="0.75" bottom="0.75" header="0.3" footer="0.3"/>
  <pageSetup paperSize="5" scale="38" fitToHeight="0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'DO NOT DELETE'!$A$1:$A$4</xm:f>
          </x14:formula1>
          <xm:sqref>I31:I1048576 I8:I29</xm:sqref>
        </x14:dataValidation>
        <x14:dataValidation type="list" allowBlank="1" showInputMessage="1" showErrorMessage="1" xr:uid="{00000000-0002-0000-0000-000001000000}">
          <x14:formula1>
            <xm:f>'DO NOT DELETE'!$B$1:$B$12</xm:f>
          </x14:formula1>
          <xm:sqref>M31:M1048576 M8:M29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2"/>
  <sheetViews>
    <sheetView workbookViewId="0">
      <selection activeCell="B9" sqref="B9"/>
    </sheetView>
  </sheetViews>
  <sheetFormatPr defaultRowHeight="14.4" x14ac:dyDescent="0.3"/>
  <cols>
    <col min="1" max="1" width="87.44140625" customWidth="1"/>
    <col min="2" max="2" width="79.5546875" bestFit="1" customWidth="1"/>
  </cols>
  <sheetData>
    <row r="1" spans="1:2" x14ac:dyDescent="0.3">
      <c r="A1" s="9" t="s">
        <v>24</v>
      </c>
      <c r="B1" t="s">
        <v>30</v>
      </c>
    </row>
    <row r="2" spans="1:2" x14ac:dyDescent="0.3">
      <c r="A2" s="9" t="s">
        <v>25</v>
      </c>
      <c r="B2" t="s">
        <v>31</v>
      </c>
    </row>
    <row r="3" spans="1:2" x14ac:dyDescent="0.3">
      <c r="A3" s="9" t="s">
        <v>26</v>
      </c>
      <c r="B3" t="s">
        <v>32</v>
      </c>
    </row>
    <row r="4" spans="1:2" x14ac:dyDescent="0.3">
      <c r="A4" s="9" t="s">
        <v>27</v>
      </c>
      <c r="B4" t="s">
        <v>33</v>
      </c>
    </row>
    <row r="5" spans="1:2" x14ac:dyDescent="0.3">
      <c r="A5" s="9"/>
      <c r="B5" t="s">
        <v>34</v>
      </c>
    </row>
    <row r="6" spans="1:2" x14ac:dyDescent="0.3">
      <c r="A6" s="9"/>
      <c r="B6" t="s">
        <v>35</v>
      </c>
    </row>
    <row r="7" spans="1:2" x14ac:dyDescent="0.3">
      <c r="A7" s="9"/>
      <c r="B7" t="s">
        <v>36</v>
      </c>
    </row>
    <row r="8" spans="1:2" x14ac:dyDescent="0.3">
      <c r="A8" s="9"/>
      <c r="B8" t="s">
        <v>37</v>
      </c>
    </row>
    <row r="9" spans="1:2" x14ac:dyDescent="0.3">
      <c r="A9" s="9"/>
      <c r="B9" t="s">
        <v>38</v>
      </c>
    </row>
    <row r="10" spans="1:2" x14ac:dyDescent="0.3">
      <c r="A10" s="9"/>
      <c r="B10" t="s">
        <v>39</v>
      </c>
    </row>
    <row r="11" spans="1:2" x14ac:dyDescent="0.3">
      <c r="B11" t="s">
        <v>40</v>
      </c>
    </row>
    <row r="12" spans="1:2" x14ac:dyDescent="0.3">
      <c r="B12" t="s">
        <v>41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Q2 FY2023-2024</vt:lpstr>
      <vt:lpstr>DO NOT DELETE</vt:lpstr>
      <vt:lpstr>'Q2 FY2023-2024'!Print_Area</vt:lpstr>
    </vt:vector>
  </TitlesOfParts>
  <Company>Province of British Columbia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Sexsmith</dc:creator>
  <cp:lastModifiedBy>Barbon, Tyler CITZ:EX</cp:lastModifiedBy>
  <cp:lastPrinted>2023-10-10T22:45:59Z</cp:lastPrinted>
  <dcterms:created xsi:type="dcterms:W3CDTF">2016-05-20T21:39:28Z</dcterms:created>
  <dcterms:modified xsi:type="dcterms:W3CDTF">2023-10-19T16:42:49Z</dcterms:modified>
</cp:coreProperties>
</file>