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Contracts over 10K\FY 2023-2024\Q2 - July-September 2023\IN SIGNOFF - Q2 24 10K\APPROVED - Q2 24 10K\"/>
    </mc:Choice>
  </mc:AlternateContent>
  <xr:revisionPtr revIDLastSave="0" documentId="8_{BBEA73F5-C6D7-488A-B737-88EC958B517E}" xr6:coauthVersionLast="47" xr6:coauthVersionMax="47" xr10:uidLastSave="{00000000-0000-0000-0000-000000000000}"/>
  <bookViews>
    <workbookView xWindow="-108" yWindow="-108" windowWidth="23256" windowHeight="12576" xr2:uid="{00000000-000D-0000-FFFF-FFFF00000000}"/>
  </bookViews>
  <sheets>
    <sheet name="Q2 FY2023-2024" sheetId="1" r:id="rId1"/>
    <sheet name="DO NOT DELETE" sheetId="2" r:id="rId2"/>
  </sheets>
  <definedNames>
    <definedName name="_xlnm._FilterDatabase" localSheetId="0" hidden="1">'Q2 FY2023-2024'!$B$28:$M$77</definedName>
    <definedName name="_xlnm.Print_Area" localSheetId="0">'Q2 FY2023-2024'!$A$1:$M$8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H79" i="1"/>
  <c r="H81" i="1" l="1"/>
</calcChain>
</file>

<file path=xl/sharedStrings.xml><?xml version="1.0" encoding="utf-8"?>
<sst xmlns="http://schemas.openxmlformats.org/spreadsheetml/2006/main" count="486" uniqueCount="230">
  <si>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</si>
  <si>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</si>
  <si>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</si>
  <si>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</si>
  <si>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</si>
  <si>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</si>
  <si>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</si>
  <si>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</si>
  <si>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</si>
  <si>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</si>
  <si>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</si>
  <si>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</si>
  <si>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</si>
  <si>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</si>
  <si>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</si>
  <si>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</si>
  <si>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</si>
  <si>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</si>
  <si>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</si>
  <si>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</si>
  <si>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</si>
  <si>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</si>
  <si>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</si>
  <si>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</si>
  <si>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</si>
  <si>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</si>
  <si>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</si>
  <si>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</si>
  <si>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</si>
  <si>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</si>
  <si>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</si>
  <si>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</si>
  <si>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</si>
  <si>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</si>
  <si>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</si>
  <si>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</si>
  <si>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</si>
  <si>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</si>
  <si>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</si>
  <si>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</si>
  <si>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</si>
  <si>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</si>
  <si>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Municipal Affairs</t>
  </si>
  <si>
    <t>FY24 Q2</t>
  </si>
  <si>
    <t>C21UEL04</t>
  </si>
  <si>
    <t>C24UEL01</t>
  </si>
  <si>
    <t>C24MUNI10</t>
  </si>
  <si>
    <t>C24UEL04</t>
  </si>
  <si>
    <t>ICIPIG0712</t>
  </si>
  <si>
    <t>ICIPIG0707</t>
  </si>
  <si>
    <t>ICIPIG0167</t>
  </si>
  <si>
    <t>ICIPIG0681</t>
  </si>
  <si>
    <t>ICIPIG0688</t>
  </si>
  <si>
    <t>ICIPIG0708</t>
  </si>
  <si>
    <t>ICIPIG0517</t>
  </si>
  <si>
    <t>ICIPIG0608</t>
  </si>
  <si>
    <t>ICIPIG0678</t>
  </si>
  <si>
    <t>ICIPIG0401</t>
  </si>
  <si>
    <t>C24MUNI05</t>
  </si>
  <si>
    <t>C24LGD01</t>
  </si>
  <si>
    <t>AECOM CANADA LTD.</t>
  </si>
  <si>
    <t>UNIVERSITY ENDOWMENT LANDS COMMUNITY ADVISORY COUNCIL</t>
  </si>
  <si>
    <t>7 CONSULTING INC.</t>
  </si>
  <si>
    <t>MISTER PAVER HARDSCAPES LTD.</t>
  </si>
  <si>
    <t>CITY OF SALMON ARM</t>
  </si>
  <si>
    <t>TL'AZT'EN NATION</t>
  </si>
  <si>
    <t>TSAY KEH DENE BAND</t>
  </si>
  <si>
    <t>VANCOUVER AIRPORT AUTHORITY</t>
  </si>
  <si>
    <t>CORPORATION OF THE DISTRICT OF WEST VANCOUVER</t>
  </si>
  <si>
    <t>CITY OF TRAIL</t>
  </si>
  <si>
    <t>DISTRICT OF SQUAMISH</t>
  </si>
  <si>
    <t>CITY OF WILLIAMS LAKE</t>
  </si>
  <si>
    <t>THOMPSON OKANAGAN TOURISM ASSOCIATION</t>
  </si>
  <si>
    <t>TARRAS COACHING AND CONSULTING LTD.</t>
  </si>
  <si>
    <t>HABKIRK, ALLISON</t>
  </si>
  <si>
    <t>Municipal Consulting services</t>
  </si>
  <si>
    <t>Shaw Centre Heat Recovery and Air Handling Upgrade - LGIF</t>
  </si>
  <si>
    <t>Tl'azt'en Nation Health Centre Energy Efficiency Upgrades - LGIF - FED</t>
  </si>
  <si>
    <t>Biomass Combined Heat &amp; Power Plant and District Energy System - LGIF - FED</t>
  </si>
  <si>
    <t>Vancouver International Airport Low-Carbon Hot Water Systems - LGIF</t>
  </si>
  <si>
    <t>West Vancouver Memorial Library Heating Upgrade - LGIF</t>
  </si>
  <si>
    <t>Trail Memorial Centre Energy Recovery and Retrofits - LGIF</t>
  </si>
  <si>
    <t>Mamquam Wastewater Treatment Plant Upgrade - LGIF</t>
  </si>
  <si>
    <t>Williams Lake Pressure Media Filtration Water Treatment Plant - LGIF</t>
  </si>
  <si>
    <t>Cariboo Memorial Recreation Complex Energy Recovery - LGIF</t>
  </si>
  <si>
    <t>Thompson Okanagan Inspiration/Training Center - Phase 2 - LGIF</t>
  </si>
  <si>
    <t>Provide governance and strategic advice to the Village of Silverton to support future stability for council and staff.</t>
  </si>
  <si>
    <t>University Endowment Lands</t>
  </si>
  <si>
    <t>Community and Legislative Services</t>
  </si>
  <si>
    <t>Local Government Infrastructure Programs</t>
  </si>
  <si>
    <t>Financial Services</t>
  </si>
  <si>
    <t>ADMs Office Local Government</t>
  </si>
  <si>
    <t>TOTAL</t>
  </si>
  <si>
    <t>C20UEL18</t>
  </si>
  <si>
    <t>Contract Start Date</t>
  </si>
  <si>
    <t>Contract #</t>
  </si>
  <si>
    <t>Branch Name</t>
  </si>
  <si>
    <t>Supplier Name</t>
  </si>
  <si>
    <t xml:space="preserve">Contract Original Value </t>
  </si>
  <si>
    <t>Amendment Amount 
 (do not add to original)</t>
  </si>
  <si>
    <t>Amendment Total Value</t>
  </si>
  <si>
    <t>Contract End Date</t>
  </si>
  <si>
    <t xml:space="preserve">Amendment date </t>
  </si>
  <si>
    <t>Current Ammendment</t>
  </si>
  <si>
    <t>Urban Systems LTD</t>
  </si>
  <si>
    <t>C19SIS001</t>
  </si>
  <si>
    <t>Archway Community Services Society</t>
  </si>
  <si>
    <t>Providing settlement, labour market services and language training</t>
  </si>
  <si>
    <t>C19SIS002</t>
  </si>
  <si>
    <t>Capilano University</t>
  </si>
  <si>
    <t>C19SIS003</t>
  </si>
  <si>
    <t>Cariboo-Chilcotin Partners for Literacy Society</t>
  </si>
  <si>
    <t>C19SIS004</t>
  </si>
  <si>
    <t>Central Vancouver Island Multicultural Society</t>
  </si>
  <si>
    <t>C19SIS005</t>
  </si>
  <si>
    <t>Chilliwack Community Serivices</t>
  </si>
  <si>
    <t>C19SIS006</t>
  </si>
  <si>
    <t>Columbia Basin Alliance for Literacy</t>
  </si>
  <si>
    <t>C19SIS007</t>
  </si>
  <si>
    <t>Cowichan Valley Intercultural &amp; Immigrant Aid Society</t>
  </si>
  <si>
    <t>C19SIS008</t>
  </si>
  <si>
    <t>Diversecity Community Resources Society</t>
  </si>
  <si>
    <t>C19SIS009</t>
  </si>
  <si>
    <t>Hecate Strait Employment Development Society</t>
  </si>
  <si>
    <t>C19SIS0010</t>
  </si>
  <si>
    <t>Immigrant &amp; Multicultural Services Society of Prince George</t>
  </si>
  <si>
    <t>C19SIS0011</t>
  </si>
  <si>
    <t>Immigrant Services Society of BC</t>
  </si>
  <si>
    <t>C19SIS0012</t>
  </si>
  <si>
    <t>Kamloops-Cariboo Regional Immigration Society</t>
  </si>
  <si>
    <t>C19SIS0013</t>
  </si>
  <si>
    <t>Kelowna Community Resource Society</t>
  </si>
  <si>
    <t>C19SIS0014</t>
  </si>
  <si>
    <t>Kitimat Community Services Society</t>
  </si>
  <si>
    <t>C19SIS0015A</t>
  </si>
  <si>
    <t>La Cooperative d'Immigration le Relais Francophone de la Colombie Britannique</t>
  </si>
  <si>
    <t>C19SIS0016</t>
  </si>
  <si>
    <t>Little Mountain Neighbourhood House Society</t>
  </si>
  <si>
    <t>C19SIS0017</t>
  </si>
  <si>
    <t>M.O.S.A.I.C. Multi-Lingual Orientaion Service Association for Immigrant Communities</t>
  </si>
  <si>
    <t>C19SIS0018</t>
  </si>
  <si>
    <t>Multicultural &amp; Immigrant Association of North Vancouver Island</t>
  </si>
  <si>
    <t>C19SIS0019</t>
  </si>
  <si>
    <t>Multicultural Helping House Society</t>
  </si>
  <si>
    <t>C19SIS0020</t>
  </si>
  <si>
    <t>North Shore MulticulturaL Society</t>
  </si>
  <si>
    <t>C19SIS0021</t>
  </si>
  <si>
    <t>Options Community Services Society</t>
  </si>
  <si>
    <t>C19SIS0022</t>
  </si>
  <si>
    <t>Penticton and District Multicultural Society</t>
  </si>
  <si>
    <t>C19SIS0023</t>
  </si>
  <si>
    <t>Progressive Inter-Cultural Community Services Society</t>
  </si>
  <si>
    <t>C19SIS0024</t>
  </si>
  <si>
    <t>S.U.C.C.E.S.S.</t>
  </si>
  <si>
    <t>C19SIS0025</t>
  </si>
  <si>
    <t>C19SIS0026</t>
  </si>
  <si>
    <t>Skeena Diversity Society</t>
  </si>
  <si>
    <t>C19SIS0027</t>
  </si>
  <si>
    <t>Smithers Community Services Association</t>
  </si>
  <si>
    <t>C19SIS0029</t>
  </si>
  <si>
    <t>Vernon and District Immigrant and Community Services Society</t>
  </si>
  <si>
    <t>C19SIS0031</t>
  </si>
  <si>
    <t>C22AMSSA01</t>
  </si>
  <si>
    <t>Affiliation of Multicultural Societies &amp; Agencies of British Columbia</t>
  </si>
  <si>
    <t>Indirect services (e.g. professional development &amp; training) for the BC settlement sector.</t>
  </si>
  <si>
    <t>C22RRF05</t>
  </si>
  <si>
    <t>Immigration Policy and Integration Branch</t>
  </si>
  <si>
    <t>Inter-Cultural Association of Greater Victoria</t>
  </si>
  <si>
    <t>Delivery of the Refugee Readiness Team on Vancouver Island</t>
  </si>
  <si>
    <t>C22RRF01</t>
  </si>
  <si>
    <t>THE AFFILIATION OF MULTICULTURAL SOCIETIES &amp; AGENCIES OF BRITISH COLUMBIA</t>
  </si>
  <si>
    <t>Delivery of the Provincial Refugee Resources Network, to support the successful resettlement of refugees arriving during the Afghanistan mission</t>
  </si>
  <si>
    <t>C22RRF04</t>
  </si>
  <si>
    <t>C22RRF03</t>
  </si>
  <si>
    <t>DIVERSEcity Community Resources Society</t>
  </si>
  <si>
    <t>C22RRF06</t>
  </si>
  <si>
    <t>Kelowna Community Resources Society</t>
  </si>
  <si>
    <t>C22RRF02</t>
  </si>
  <si>
    <t>C23CPSI09</t>
  </si>
  <si>
    <t xml:space="preserve">Progressive Inter-cultural Community Services Society </t>
  </si>
  <si>
    <t>1 - August 18, 2023</t>
  </si>
  <si>
    <t>C22RRF07</t>
  </si>
  <si>
    <t>Delivery of the Refugee Readiness Team in Cariboo North focused on projects to address gaps in services and provide information, education, resource sharing, training and engagement at the regional level to support the successful resettlement of Afghan refugees and displaced Ukrainians.</t>
  </si>
  <si>
    <t>C23CPSI04</t>
  </si>
  <si>
    <t>Douglas College</t>
  </si>
  <si>
    <t>C23CPSI08</t>
  </si>
  <si>
    <t>C23CPSI06</t>
  </si>
  <si>
    <t>C23BC21101</t>
  </si>
  <si>
    <t>Immigration Services and Strategic Planning</t>
  </si>
  <si>
    <t>United Way British Columbia</t>
  </si>
  <si>
    <t>Create a central website and telephone number that people can be directed to with donations, offers of help or questions and requests related to the Ukrainian refugees</t>
  </si>
  <si>
    <t>Governance and Structure</t>
  </si>
  <si>
    <t>C23LGD07</t>
  </si>
  <si>
    <t>Poole Consulting Ltd</t>
  </si>
  <si>
    <t>Provide urgent governance and strategic advice to Harrison Hot Springs to support stability for council and staff.</t>
  </si>
  <si>
    <t>2 - July 5, 2023</t>
  </si>
  <si>
    <t>6 - August 18, 2023</t>
  </si>
  <si>
    <t>5 - August 18, 2023</t>
  </si>
  <si>
    <t>7 - August 18, 2023</t>
  </si>
  <si>
    <t>3 - August 18, 2023</t>
  </si>
  <si>
    <t>2 - August 18, 2023</t>
  </si>
  <si>
    <t xml:space="preserve"> 2 - July 1, 2023</t>
  </si>
  <si>
    <t>3 - September 16, 2023</t>
  </si>
  <si>
    <t xml:space="preserve">February 1. 2024              </t>
  </si>
  <si>
    <t>GRAND TOTAL</t>
  </si>
  <si>
    <t>C19SIS0030</t>
  </si>
  <si>
    <t>C19SIS0032</t>
  </si>
  <si>
    <t>C23CPSI02</t>
  </si>
  <si>
    <t xml:space="preserve">C20UEL08 </t>
  </si>
  <si>
    <t>Back in Motion Rehab Inc.</t>
  </si>
  <si>
    <t>Immigration Policy &amp; Integration Branch</t>
  </si>
  <si>
    <t>Victoria Immigrant and Refugee Centre Society</t>
  </si>
  <si>
    <t xml:space="preserve">Davey Tree Expert Co. of Canada, Limited </t>
  </si>
  <si>
    <t xml:space="preserve">Provide tree maintenance for UEL Public Lands </t>
  </si>
  <si>
    <t>Provide a financial contribution to support the operations of the University Endowment Lands Community Advisory Council (UEL CAC).</t>
  </si>
  <si>
    <t>Community Gaming Grant Process Review</t>
  </si>
  <si>
    <t>Supply and Installation of Permeable Landscaping Material</t>
  </si>
  <si>
    <t>Executive Coaching</t>
  </si>
  <si>
    <t xml:space="preserve">Provide assistance on Bylaw Drafting and Land Use Planning, Research and Development, Advice </t>
  </si>
  <si>
    <t>Deliver the Career Paths for Skilled Immigrants Program - Stream 1 - Management. Career Paths for Skilled Immigrants helps professionals use their skills, training, and foreign qualifications for work in B.C.</t>
  </si>
  <si>
    <t>Deliver Career Paths for Skilled Immigrants Program for following areas: Stream 1 - Health B, Stream 2/3 - South Delta/Richmond/Surrey/Langley. Career Paths for Skilled Immigrants helps professionals use their skills, training, and foreign qualifications to work in BC.</t>
  </si>
  <si>
    <t>Deliver Career Paths for Skilled Immigrants Program for following streams: Stream 1 - Health A, Education &amp; Social Service &amp;  Stream 2/3 - TriCities. Career Paths for Skilled Immigrants helps professionals use their skills, training, and foreign qualifications to work in BC.</t>
  </si>
  <si>
    <t xml:space="preserve">Deliver the Career Paths for Skilled Immigrants Program - Stream2/3 - Fraser Valley. Career Paths for Skilled Immigrants helps professionals use their skills, training, and foreign qualifications for work in B.C. </t>
  </si>
  <si>
    <t>Providing settlement, labour market services and language training (Metro Vancouver- Vancouver/Burnaby/New Westminster, Coquitlam, Surrey &amp; Richmond)</t>
  </si>
  <si>
    <t xml:space="preserve">Providing settlement, labour market services and language training  (Fort St. John) </t>
  </si>
  <si>
    <t>Providing settlement, labour market services and language training - Stream A</t>
  </si>
  <si>
    <t>Providing settlement, labour market services and language training - Stream B</t>
  </si>
  <si>
    <t>Providing settlement, labour market services and language training - Terrace, Stream A</t>
  </si>
  <si>
    <t>Providing settlement, labour market services and language training - Smithers, Stream A</t>
  </si>
  <si>
    <t>Providing settlement, labour market services and language training - BCSIS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</si>
</sst>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1009]mmmm\ d\,\ yyyy;@"/>
    <numFmt numFmtId="165" formatCode="&quot;$&quot;#,##0.00"/>
    <numFmt numFmtId="166" formatCode="[$-F800]dddd\,\ mmmm\ dd\,\ yyyy"/>
  </numFmts>
  <fonts count="16"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name val="Calibri"/>
      <family val="2"/>
    </font>
    <font>
      <sz val="11"/>
      <color theme="1"/>
      <name val="Calibri"/>
      <family val="2"/>
    </font>
    <font>
      <sz val="8"/>
      <name val="Calibri"/>
      <family val="2"/>
      <scheme val="minor"/>
    </font>
    <font>
      <sz val="11"/>
      <name val="Calibri"/>
      <family val="2"/>
      <scheme val="minor"/>
    </font>
    <font>
      <b/>
      <i/>
      <sz val="12"/>
      <color theme="1"/>
      <name val="Calibri"/>
      <family val="2"/>
      <scheme val="minor"/>
    </font>
    <font>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rgb="FFFFFFFF"/>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auto="1"/>
      </left>
      <right style="thin">
        <color auto="1"/>
      </right>
      <top style="thin">
        <color auto="1"/>
      </top>
      <bottom style="thin">
        <color auto="1"/>
      </bottom>
      <diagonal/>
    </border>
  </borders>
  <cellStyleXfs count="2">
    <xf numFmtId="0" fontId="0" fillId="0" borderId="0"/>
    <xf numFmtId="44" fontId="14" fillId="0" borderId="0" applyFon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xf>
    <xf numFmtId="0" fontId="0" fillId="0" borderId="0" xfId="0" applyAlignment="1">
      <alignment horizontal="left"/>
    </xf>
    <xf numFmtId="165" fontId="0" fillId="0" borderId="0" xfId="0" applyNumberFormat="1"/>
    <xf numFmtId="165" fontId="2" fillId="3" borderId="2" xfId="0" applyNumberFormat="1" applyFont="1" applyFill="1" applyBorder="1" applyAlignment="1">
      <alignment horizontal="center" wrapText="1"/>
    </xf>
    <xf numFmtId="165" fontId="6" fillId="3" borderId="3" xfId="0" applyNumberFormat="1" applyFont="1" applyFill="1" applyBorder="1" applyAlignment="1">
      <alignment horizontal="center" vertical="center" wrapText="1"/>
    </xf>
    <xf numFmtId="166" fontId="0" fillId="0" borderId="0" xfId="0" applyNumberFormat="1"/>
    <xf numFmtId="166" fontId="2" fillId="3" borderId="2" xfId="0" applyNumberFormat="1" applyFont="1" applyFill="1" applyBorder="1" applyAlignment="1">
      <alignment horizontal="center" wrapText="1"/>
    </xf>
    <xf numFmtId="166" fontId="6" fillId="3" borderId="3" xfId="0" applyNumberFormat="1" applyFont="1" applyFill="1" applyBorder="1" applyAlignment="1">
      <alignment horizontal="center" vertical="center" wrapText="1"/>
    </xf>
    <xf numFmtId="166" fontId="1" fillId="0" borderId="0" xfId="0" applyNumberFormat="1" applyFont="1" applyAlignment="1">
      <alignment horizontal="left" vertical="center" indent="9"/>
    </xf>
    <xf numFmtId="165" fontId="13" fillId="6" borderId="0" xfId="0" applyNumberFormat="1" applyFont="1" applyFill="1"/>
    <xf numFmtId="164" fontId="9" fillId="0" borderId="4" xfId="0" applyNumberFormat="1" applyFont="1" applyBorder="1" applyAlignment="1">
      <alignment horizontal="left" vertical="top" wrapText="1"/>
    </xf>
    <xf numFmtId="166" fontId="0" fillId="0" borderId="4" xfId="0" applyNumberFormat="1" applyBorder="1" applyAlignment="1">
      <alignment horizontal="left" vertical="top"/>
    </xf>
    <xf numFmtId="0" fontId="0" fillId="0" borderId="4" xfId="0" applyBorder="1" applyAlignment="1">
      <alignment horizontal="left" vertical="top"/>
    </xf>
    <xf numFmtId="164" fontId="10" fillId="5" borderId="4" xfId="0" applyNumberFormat="1" applyFont="1" applyFill="1" applyBorder="1" applyAlignment="1">
      <alignment horizontal="left" vertical="top" wrapText="1"/>
    </xf>
    <xf numFmtId="165" fontId="0" fillId="0" borderId="4" xfId="0" applyNumberFormat="1" applyBorder="1" applyAlignment="1">
      <alignment vertical="top"/>
    </xf>
    <xf numFmtId="0" fontId="0" fillId="0" borderId="4" xfId="0" applyBorder="1" applyAlignment="1">
      <alignment horizontal="left" vertical="top" wrapText="1"/>
    </xf>
    <xf numFmtId="166" fontId="0" fillId="0" borderId="4" xfId="0" applyNumberFormat="1" applyBorder="1" applyAlignment="1">
      <alignment horizontal="left" vertical="top" wrapText="1"/>
    </xf>
    <xf numFmtId="0" fontId="0" fillId="0" borderId="0" xfId="0" applyAlignment="1">
      <alignment horizontal="left" vertical="top"/>
    </xf>
    <xf numFmtId="166" fontId="0" fillId="0" borderId="0" xfId="0" applyNumberFormat="1" applyAlignment="1">
      <alignment horizontal="left" vertical="top"/>
    </xf>
    <xf numFmtId="165" fontId="0" fillId="0" borderId="0" xfId="0" applyNumberFormat="1" applyAlignment="1">
      <alignment horizontal="left" vertical="top"/>
    </xf>
    <xf numFmtId="164" fontId="0" fillId="0" borderId="0" xfId="0" applyNumberFormat="1" applyAlignment="1">
      <alignment horizontal="left" vertical="top"/>
    </xf>
    <xf numFmtId="0" fontId="0" fillId="0" borderId="0" xfId="0" applyAlignment="1">
      <alignment horizontal="left" vertical="top" wrapText="1"/>
    </xf>
    <xf numFmtId="164" fontId="0" fillId="4" borderId="0" xfId="0" applyNumberFormat="1" applyFill="1" applyAlignment="1">
      <alignment horizontal="left" vertical="top"/>
    </xf>
    <xf numFmtId="164" fontId="0" fillId="0" borderId="4" xfId="0" applyNumberFormat="1" applyBorder="1" applyAlignment="1">
      <alignment horizontal="left" vertical="top"/>
    </xf>
    <xf numFmtId="44" fontId="0" fillId="0" borderId="4" xfId="1" applyFont="1" applyBorder="1" applyAlignment="1">
      <alignment horizontal="left" vertical="top"/>
    </xf>
    <xf numFmtId="165" fontId="0" fillId="0" borderId="4" xfId="0" applyNumberFormat="1" applyBorder="1" applyAlignment="1">
      <alignment horizontal="left" vertical="top" wrapText="1"/>
    </xf>
    <xf numFmtId="165" fontId="12" fillId="0" borderId="4" xfId="0" applyNumberFormat="1" applyFont="1" applyBorder="1" applyAlignment="1">
      <alignment horizontal="left" vertical="top"/>
    </xf>
    <xf numFmtId="165" fontId="13" fillId="0" borderId="0" xfId="0" applyNumberFormat="1" applyFont="1"/>
    <xf numFmtId="165" fontId="13" fillId="6" borderId="0" xfId="0" applyNumberFormat="1" applyFont="1" applyFill="1" applyAlignment="1">
      <alignment horizontal="left" vertical="top"/>
    </xf>
    <xf numFmtId="44" fontId="13" fillId="6" borderId="0" xfId="0" applyNumberFormat="1" applyFont="1" applyFill="1" applyAlignment="1">
      <alignment horizontal="left" vertical="top"/>
    </xf>
    <xf numFmtId="0" fontId="0" fillId="0" borderId="0" xfId="0" applyAlignment="1">
      <alignment horizontal="center" vertical="top"/>
    </xf>
    <xf numFmtId="0" fontId="15" fillId="6" borderId="4" xfId="0" applyFont="1" applyFill="1" applyBorder="1" applyAlignment="1">
      <alignment horizontal="center" vertical="top" wrapText="1"/>
    </xf>
    <xf numFmtId="166" fontId="0" fillId="6" borderId="4" xfId="0" applyNumberFormat="1" applyFill="1" applyBorder="1" applyAlignment="1">
      <alignment horizontal="center" vertical="top"/>
    </xf>
    <xf numFmtId="165" fontId="0" fillId="6" borderId="4" xfId="0" applyNumberFormat="1" applyFill="1" applyBorder="1" applyAlignment="1">
      <alignment horizontal="center" vertical="top"/>
    </xf>
    <xf numFmtId="0" fontId="0" fillId="6" borderId="4" xfId="0" applyFill="1" applyBorder="1" applyAlignment="1">
      <alignment horizontal="center" vertical="top"/>
    </xf>
    <xf numFmtId="0" fontId="0" fillId="6" borderId="4" xfId="0" applyFill="1" applyBorder="1" applyAlignment="1">
      <alignment horizontal="center" vertical="top" wrapText="1"/>
    </xf>
    <xf numFmtId="0" fontId="0" fillId="0" borderId="0" xfId="0" applyAlignment="1">
      <alignment horizontal="center"/>
    </xf>
    <xf numFmtId="0" fontId="0" fillId="0" borderId="4" xfId="0" applyBorder="1" applyAlignment="1">
      <alignment wrapText="1"/>
    </xf>
    <xf numFmtId="0" fontId="0" fillId="0" borderId="4" xfId="0" applyBorder="1" applyAlignment="1">
      <alignment vertical="top" wrapText="1"/>
    </xf>
    <xf numFmtId="44" fontId="0" fillId="0" borderId="4" xfId="1" applyFont="1" applyFill="1" applyBorder="1" applyAlignment="1">
      <alignment horizontal="right" vertical="top" wrapText="1"/>
    </xf>
    <xf numFmtId="44" fontId="0" fillId="0" borderId="4" xfId="1" applyFont="1" applyFill="1" applyBorder="1" applyAlignment="1">
      <alignment horizontal="center" vertical="top" wrapText="1"/>
    </xf>
    <xf numFmtId="165" fontId="13" fillId="6" borderId="4" xfId="0" applyNumberFormat="1" applyFont="1" applyFill="1" applyBorder="1" applyAlignment="1">
      <alignment horizontal="left" vertical="top"/>
    </xf>
    <xf numFmtId="44" fontId="13" fillId="6" borderId="4" xfId="1" applyFont="1" applyFill="1" applyBorder="1" applyAlignment="1">
      <alignment horizontal="left" vertical="top"/>
    </xf>
    <xf numFmtId="44" fontId="0" fillId="7" borderId="4" xfId="1" applyFont="1" applyFill="1" applyBorder="1" applyAlignment="1">
      <alignment horizontal="left" vertical="top"/>
    </xf>
    <xf numFmtId="0" fontId="8" fillId="2" borderId="1" xfId="0" applyFont="1" applyFill="1" applyBorder="1"/>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1"/>
  <sheetViews>
    <sheetView tabSelected="1" zoomScaleNormal="100" zoomScaleSheetLayoutView="100" zoomScalePageLayoutView="72" workbookViewId="0">
      <pane ySplit="7" topLeftCell="A72" activePane="bottomLeft" state="frozen"/>
      <selection pane="bottomLeft" activeCell="E13" sqref="E13"/>
    </sheetView>
  </sheetViews>
  <sheetFormatPr defaultRowHeight="14.4" x14ac:dyDescent="0.3"/>
  <cols>
    <col min="1" max="1" width="3.5546875" customWidth="1"/>
    <col min="2" max="2" width="25.109375" style="15" bestFit="1" customWidth="1"/>
    <col min="3" max="3" width="24.44140625" customWidth="1"/>
    <col min="4" max="4" width="37.5546875" customWidth="1"/>
    <col min="5" max="5" width="59.109375" customWidth="1"/>
    <col min="6" max="8" width="24.5546875" style="12" customWidth="1"/>
    <col min="9" max="9" width="51.109375" customWidth="1"/>
    <col min="10" max="10" width="45.44140625" customWidth="1"/>
    <col min="11" max="11" width="24.5546875" style="15" customWidth="1"/>
    <col min="12" max="12" width="24.5546875" hidden="1" customWidth="1"/>
    <col min="13" max="13" width="67.109375" customWidth="1"/>
    <col min="14" max="14" width="21" customWidth="1"/>
    <col min="15" max="15" width="18" hidden="1" customWidth="1"/>
    <col min="16" max="16" width="0" hidden="1" customWidth="1"/>
    <col min="17" max="17" width="22.109375" hidden="1" customWidth="1"/>
  </cols>
  <sheetData>
    <row r="1" spans="1:13" ht="9.15" customHeight="1" x14ac:dyDescent="0.3"/>
    <row r="2" spans="1:13" ht="23.4" x14ac:dyDescent="0.45">
      <c r="B2" s="56" t="s">
        <v>8</v>
      </c>
      <c r="C2" s="56"/>
      <c r="D2" s="54" t="s">
        <v>42</v>
      </c>
      <c r="E2" s="54"/>
    </row>
    <row r="3" spans="1:13" ht="11.25" customHeight="1" x14ac:dyDescent="0.35">
      <c r="C3" s="2"/>
      <c r="D3" s="1"/>
    </row>
    <row r="4" spans="1:13" ht="23.4" x14ac:dyDescent="0.45">
      <c r="B4" s="56" t="s">
        <v>9</v>
      </c>
      <c r="C4" s="56"/>
      <c r="D4" s="55" t="s">
        <v>43</v>
      </c>
      <c r="E4" s="55"/>
    </row>
    <row r="5" spans="1:13" ht="8.5500000000000007" customHeight="1" thickBot="1" x14ac:dyDescent="0.35">
      <c r="D5" s="1"/>
    </row>
    <row r="6" spans="1:13" ht="48" customHeight="1" thickTop="1" x14ac:dyDescent="0.3">
      <c r="A6" s="4"/>
      <c r="B6" s="16" t="s">
        <v>2</v>
      </c>
      <c r="C6" s="5" t="s">
        <v>0</v>
      </c>
      <c r="D6" s="5" t="s">
        <v>17</v>
      </c>
      <c r="E6" s="5" t="s">
        <v>1</v>
      </c>
      <c r="F6" s="13" t="s">
        <v>14</v>
      </c>
      <c r="G6" s="13" t="s">
        <v>16</v>
      </c>
      <c r="H6" s="13" t="s">
        <v>15</v>
      </c>
      <c r="I6" s="5" t="s">
        <v>12</v>
      </c>
      <c r="J6" s="5" t="s">
        <v>11</v>
      </c>
      <c r="K6" s="16" t="s">
        <v>3</v>
      </c>
      <c r="L6" s="5" t="s">
        <v>13</v>
      </c>
      <c r="M6" s="5" t="s">
        <v>10</v>
      </c>
    </row>
    <row r="7" spans="1:13" s="3" customFormat="1" ht="129.6" customHeight="1" thickBot="1" x14ac:dyDescent="0.3">
      <c r="A7" s="6"/>
      <c r="B7" s="17" t="s">
        <v>4</v>
      </c>
      <c r="C7" s="7" t="s">
        <v>7</v>
      </c>
      <c r="D7" s="7" t="s">
        <v>21</v>
      </c>
      <c r="E7" s="7" t="s">
        <v>6</v>
      </c>
      <c r="F7" s="14" t="s">
        <v>18</v>
      </c>
      <c r="G7" s="14" t="s">
        <v>19</v>
      </c>
      <c r="H7" s="14" t="s">
        <v>20</v>
      </c>
      <c r="I7" s="7" t="s">
        <v>28</v>
      </c>
      <c r="J7" s="7" t="s">
        <v>22</v>
      </c>
      <c r="K7" s="17" t="s">
        <v>5</v>
      </c>
      <c r="L7" s="10" t="s">
        <v>29</v>
      </c>
      <c r="M7" s="7" t="s">
        <v>23</v>
      </c>
    </row>
    <row r="8" spans="1:13" ht="15" thickTop="1" x14ac:dyDescent="0.3">
      <c r="B8" s="18"/>
      <c r="J8" s="11"/>
      <c r="L8" s="8"/>
    </row>
    <row r="9" spans="1:13" ht="43.2" x14ac:dyDescent="0.3">
      <c r="B9" s="20">
        <v>45107</v>
      </c>
      <c r="C9" s="22" t="s">
        <v>45</v>
      </c>
      <c r="D9" s="22" t="s">
        <v>87</v>
      </c>
      <c r="E9" s="25" t="s">
        <v>61</v>
      </c>
      <c r="F9" s="24">
        <v>42926</v>
      </c>
      <c r="G9" s="24"/>
      <c r="H9" s="24"/>
      <c r="I9" s="22" t="s">
        <v>27</v>
      </c>
      <c r="J9" s="25" t="s">
        <v>214</v>
      </c>
      <c r="K9" s="21">
        <v>45473</v>
      </c>
      <c r="L9" s="22"/>
      <c r="M9" s="22" t="s">
        <v>38</v>
      </c>
    </row>
    <row r="10" spans="1:13" ht="21.6" customHeight="1" x14ac:dyDescent="0.3">
      <c r="B10" s="23">
        <v>45139</v>
      </c>
      <c r="C10" s="22" t="s">
        <v>46</v>
      </c>
      <c r="D10" s="22" t="s">
        <v>88</v>
      </c>
      <c r="E10" s="22" t="s">
        <v>62</v>
      </c>
      <c r="F10" s="24">
        <v>24500</v>
      </c>
      <c r="G10" s="24"/>
      <c r="H10" s="24"/>
      <c r="I10" s="22" t="s">
        <v>24</v>
      </c>
      <c r="J10" s="25" t="s">
        <v>215</v>
      </c>
      <c r="K10" s="21">
        <v>45230</v>
      </c>
      <c r="L10" s="22"/>
      <c r="M10" s="22" t="s">
        <v>31</v>
      </c>
    </row>
    <row r="11" spans="1:13" ht="28.8" x14ac:dyDescent="0.3">
      <c r="B11" s="23">
        <v>45152</v>
      </c>
      <c r="C11" s="22" t="s">
        <v>47</v>
      </c>
      <c r="D11" s="22" t="s">
        <v>87</v>
      </c>
      <c r="E11" s="22" t="s">
        <v>63</v>
      </c>
      <c r="F11" s="24">
        <v>12416</v>
      </c>
      <c r="G11" s="24"/>
      <c r="H11" s="24"/>
      <c r="I11" s="22" t="s">
        <v>24</v>
      </c>
      <c r="J11" s="25" t="s">
        <v>216</v>
      </c>
      <c r="K11" s="21">
        <v>45169</v>
      </c>
      <c r="L11" s="22"/>
      <c r="M11" s="22" t="s">
        <v>30</v>
      </c>
    </row>
    <row r="12" spans="1:13" ht="28.8" x14ac:dyDescent="0.3">
      <c r="B12" s="20">
        <v>45030</v>
      </c>
      <c r="C12" s="22" t="s">
        <v>48</v>
      </c>
      <c r="D12" s="22" t="s">
        <v>89</v>
      </c>
      <c r="E12" s="22" t="s">
        <v>64</v>
      </c>
      <c r="F12" s="24">
        <v>310259</v>
      </c>
      <c r="G12" s="24"/>
      <c r="H12" s="24"/>
      <c r="I12" s="22" t="s">
        <v>27</v>
      </c>
      <c r="J12" s="25" t="s">
        <v>76</v>
      </c>
      <c r="K12" s="21">
        <v>46843</v>
      </c>
      <c r="L12" s="22"/>
      <c r="M12" s="22" t="s">
        <v>31</v>
      </c>
    </row>
    <row r="13" spans="1:13" ht="28.8" x14ac:dyDescent="0.3">
      <c r="B13" s="20">
        <v>45030</v>
      </c>
      <c r="C13" s="22" t="s">
        <v>49</v>
      </c>
      <c r="D13" s="22" t="s">
        <v>89</v>
      </c>
      <c r="E13" s="22" t="s">
        <v>65</v>
      </c>
      <c r="F13" s="24">
        <v>331151</v>
      </c>
      <c r="G13" s="24"/>
      <c r="H13" s="24"/>
      <c r="I13" s="22" t="s">
        <v>27</v>
      </c>
      <c r="J13" s="25" t="s">
        <v>77</v>
      </c>
      <c r="K13" s="21">
        <v>46843</v>
      </c>
      <c r="L13" s="22"/>
      <c r="M13" s="22" t="s">
        <v>31</v>
      </c>
    </row>
    <row r="14" spans="1:13" ht="28.8" x14ac:dyDescent="0.3">
      <c r="B14" s="20">
        <v>45037</v>
      </c>
      <c r="C14" s="22" t="s">
        <v>50</v>
      </c>
      <c r="D14" s="22" t="s">
        <v>89</v>
      </c>
      <c r="E14" s="22" t="s">
        <v>66</v>
      </c>
      <c r="F14" s="24">
        <v>15687242</v>
      </c>
      <c r="G14" s="24"/>
      <c r="H14" s="24"/>
      <c r="I14" s="22" t="s">
        <v>27</v>
      </c>
      <c r="J14" s="25" t="s">
        <v>78</v>
      </c>
      <c r="K14" s="21">
        <v>46843</v>
      </c>
      <c r="L14" s="22"/>
      <c r="M14" s="22" t="s">
        <v>31</v>
      </c>
    </row>
    <row r="15" spans="1:13" ht="28.8" x14ac:dyDescent="0.3">
      <c r="B15" s="20">
        <v>45062</v>
      </c>
      <c r="C15" s="22" t="s">
        <v>51</v>
      </c>
      <c r="D15" s="22" t="s">
        <v>89</v>
      </c>
      <c r="E15" s="22" t="s">
        <v>67</v>
      </c>
      <c r="F15" s="24">
        <v>3410971</v>
      </c>
      <c r="G15" s="24"/>
      <c r="H15" s="24"/>
      <c r="I15" s="22" t="s">
        <v>27</v>
      </c>
      <c r="J15" s="25" t="s">
        <v>79</v>
      </c>
      <c r="K15" s="21">
        <v>46843</v>
      </c>
      <c r="L15" s="22"/>
      <c r="M15" s="22" t="s">
        <v>31</v>
      </c>
    </row>
    <row r="16" spans="1:13" ht="28.8" x14ac:dyDescent="0.3">
      <c r="B16" s="20">
        <v>45030</v>
      </c>
      <c r="C16" s="22" t="s">
        <v>52</v>
      </c>
      <c r="D16" s="22" t="s">
        <v>89</v>
      </c>
      <c r="E16" s="22" t="s">
        <v>68</v>
      </c>
      <c r="F16" s="24">
        <v>700086</v>
      </c>
      <c r="G16" s="24"/>
      <c r="H16" s="24"/>
      <c r="I16" s="22" t="s">
        <v>27</v>
      </c>
      <c r="J16" s="25" t="s">
        <v>80</v>
      </c>
      <c r="K16" s="21">
        <v>46843</v>
      </c>
      <c r="L16" s="22"/>
      <c r="M16" s="22" t="s">
        <v>31</v>
      </c>
    </row>
    <row r="17" spans="2:17" ht="28.8" x14ac:dyDescent="0.3">
      <c r="B17" s="20">
        <v>45092</v>
      </c>
      <c r="C17" s="22" t="s">
        <v>53</v>
      </c>
      <c r="D17" s="22" t="s">
        <v>89</v>
      </c>
      <c r="E17" s="22" t="s">
        <v>69</v>
      </c>
      <c r="F17" s="24">
        <v>2587566</v>
      </c>
      <c r="G17" s="24"/>
      <c r="H17" s="24"/>
      <c r="I17" s="22" t="s">
        <v>27</v>
      </c>
      <c r="J17" s="25" t="s">
        <v>81</v>
      </c>
      <c r="K17" s="21">
        <v>46843</v>
      </c>
      <c r="L17" s="22"/>
      <c r="M17" s="22" t="s">
        <v>31</v>
      </c>
    </row>
    <row r="18" spans="2:17" ht="28.8" x14ac:dyDescent="0.3">
      <c r="B18" s="20">
        <v>45092</v>
      </c>
      <c r="C18" s="22" t="s">
        <v>54</v>
      </c>
      <c r="D18" s="22" t="s">
        <v>89</v>
      </c>
      <c r="E18" s="22" t="s">
        <v>70</v>
      </c>
      <c r="F18" s="24">
        <v>7390740</v>
      </c>
      <c r="G18" s="24"/>
      <c r="H18" s="24"/>
      <c r="I18" s="22" t="s">
        <v>27</v>
      </c>
      <c r="J18" s="25" t="s">
        <v>82</v>
      </c>
      <c r="K18" s="21">
        <v>46843</v>
      </c>
      <c r="L18" s="22"/>
      <c r="M18" s="22" t="s">
        <v>31</v>
      </c>
    </row>
    <row r="19" spans="2:17" ht="28.8" x14ac:dyDescent="0.3">
      <c r="B19" s="23">
        <v>45120</v>
      </c>
      <c r="C19" s="22" t="s">
        <v>55</v>
      </c>
      <c r="D19" s="22" t="s">
        <v>89</v>
      </c>
      <c r="E19" s="22" t="s">
        <v>71</v>
      </c>
      <c r="F19" s="24">
        <v>17831564</v>
      </c>
      <c r="G19" s="24"/>
      <c r="H19" s="24"/>
      <c r="I19" s="22" t="s">
        <v>27</v>
      </c>
      <c r="J19" s="25" t="s">
        <v>83</v>
      </c>
      <c r="K19" s="21">
        <v>46843</v>
      </c>
      <c r="L19" s="22"/>
      <c r="M19" s="22" t="s">
        <v>31</v>
      </c>
    </row>
    <row r="20" spans="2:17" ht="28.8" x14ac:dyDescent="0.3">
      <c r="B20" s="20">
        <v>45030</v>
      </c>
      <c r="C20" s="22" t="s">
        <v>56</v>
      </c>
      <c r="D20" s="22" t="s">
        <v>89</v>
      </c>
      <c r="E20" s="22" t="s">
        <v>71</v>
      </c>
      <c r="F20" s="24">
        <v>945671</v>
      </c>
      <c r="G20" s="24"/>
      <c r="H20" s="24"/>
      <c r="I20" s="22" t="s">
        <v>27</v>
      </c>
      <c r="J20" s="25" t="s">
        <v>84</v>
      </c>
      <c r="K20" s="21">
        <v>46843</v>
      </c>
      <c r="L20" s="22"/>
      <c r="M20" s="22" t="s">
        <v>31</v>
      </c>
    </row>
    <row r="21" spans="2:17" ht="28.8" x14ac:dyDescent="0.3">
      <c r="B21" s="20">
        <v>45092</v>
      </c>
      <c r="C21" s="22" t="s">
        <v>57</v>
      </c>
      <c r="D21" s="22" t="s">
        <v>89</v>
      </c>
      <c r="E21" s="22" t="s">
        <v>72</v>
      </c>
      <c r="F21" s="24">
        <v>736288</v>
      </c>
      <c r="G21" s="24"/>
      <c r="H21" s="24"/>
      <c r="I21" s="22" t="s">
        <v>27</v>
      </c>
      <c r="J21" s="25" t="s">
        <v>85</v>
      </c>
      <c r="K21" s="21">
        <v>46843</v>
      </c>
      <c r="L21" s="22"/>
      <c r="M21" s="22" t="s">
        <v>31</v>
      </c>
    </row>
    <row r="22" spans="2:17" ht="19.2" customHeight="1" x14ac:dyDescent="0.3">
      <c r="B22" s="23">
        <v>45139</v>
      </c>
      <c r="C22" s="22" t="s">
        <v>58</v>
      </c>
      <c r="D22" s="22" t="s">
        <v>90</v>
      </c>
      <c r="E22" s="22" t="s">
        <v>73</v>
      </c>
      <c r="F22" s="24">
        <v>10000</v>
      </c>
      <c r="G22" s="24"/>
      <c r="H22" s="24"/>
      <c r="I22" s="22" t="s">
        <v>24</v>
      </c>
      <c r="J22" s="25" t="s">
        <v>217</v>
      </c>
      <c r="K22" s="21">
        <v>45443</v>
      </c>
      <c r="L22" s="22"/>
      <c r="M22" s="22" t="s">
        <v>31</v>
      </c>
    </row>
    <row r="23" spans="2:17" ht="43.2" x14ac:dyDescent="0.3">
      <c r="B23" s="23">
        <v>45180</v>
      </c>
      <c r="C23" s="22" t="s">
        <v>59</v>
      </c>
      <c r="D23" s="22" t="s">
        <v>91</v>
      </c>
      <c r="E23" s="22" t="s">
        <v>74</v>
      </c>
      <c r="F23" s="24">
        <v>25000</v>
      </c>
      <c r="G23" s="24"/>
      <c r="H23" s="24"/>
      <c r="I23" s="22" t="s">
        <v>24</v>
      </c>
      <c r="J23" s="25" t="s">
        <v>86</v>
      </c>
      <c r="K23" s="21">
        <v>45271</v>
      </c>
      <c r="L23" s="22"/>
      <c r="M23" s="22" t="s">
        <v>31</v>
      </c>
    </row>
    <row r="25" spans="2:17" ht="15.6" x14ac:dyDescent="0.3">
      <c r="E25" s="19" t="s">
        <v>92</v>
      </c>
      <c r="F25" s="19">
        <f>SUM(F9:F23)</f>
        <v>50046380</v>
      </c>
    </row>
    <row r="26" spans="2:17" ht="15.6" x14ac:dyDescent="0.3">
      <c r="G26" s="37"/>
      <c r="H26" s="37"/>
    </row>
    <row r="28" spans="2:17" s="40" customFormat="1" ht="31.2" customHeight="1" x14ac:dyDescent="0.3">
      <c r="B28" s="41" t="s">
        <v>94</v>
      </c>
      <c r="C28" s="43" t="s">
        <v>95</v>
      </c>
      <c r="D28" s="43" t="s">
        <v>96</v>
      </c>
      <c r="E28" s="44" t="s">
        <v>97</v>
      </c>
      <c r="F28" s="44" t="s">
        <v>98</v>
      </c>
      <c r="G28" s="45" t="s">
        <v>99</v>
      </c>
      <c r="H28" s="44" t="s">
        <v>100</v>
      </c>
      <c r="I28" s="44"/>
      <c r="J28" s="42"/>
      <c r="K28" s="44" t="s">
        <v>101</v>
      </c>
      <c r="L28" s="44"/>
      <c r="M28" s="44"/>
      <c r="O28" s="40" t="s">
        <v>102</v>
      </c>
      <c r="P28" s="46"/>
      <c r="Q28" s="40" t="s">
        <v>103</v>
      </c>
    </row>
    <row r="29" spans="2:17" s="27" customFormat="1" ht="23.4" customHeight="1" x14ac:dyDescent="0.3">
      <c r="B29" s="23">
        <v>44044</v>
      </c>
      <c r="C29" s="22" t="s">
        <v>44</v>
      </c>
      <c r="D29" s="22" t="s">
        <v>87</v>
      </c>
      <c r="E29" s="22" t="s">
        <v>60</v>
      </c>
      <c r="F29" s="24">
        <v>1500000</v>
      </c>
      <c r="G29" s="24">
        <v>300000</v>
      </c>
      <c r="H29" s="24">
        <v>1800000</v>
      </c>
      <c r="I29" s="22" t="s">
        <v>24</v>
      </c>
      <c r="J29" s="25" t="s">
        <v>75</v>
      </c>
      <c r="K29" s="21">
        <v>46234</v>
      </c>
      <c r="L29" s="22"/>
      <c r="M29" s="22" t="s">
        <v>30</v>
      </c>
      <c r="O29" s="27" t="s">
        <v>196</v>
      </c>
      <c r="Q29" s="30">
        <v>45156</v>
      </c>
    </row>
    <row r="30" spans="2:17" s="27" customFormat="1" ht="28.8" x14ac:dyDescent="0.3">
      <c r="B30" s="33">
        <v>44287</v>
      </c>
      <c r="C30" s="36" t="s">
        <v>162</v>
      </c>
      <c r="D30" s="35" t="s">
        <v>166</v>
      </c>
      <c r="E30" s="25" t="s">
        <v>163</v>
      </c>
      <c r="F30" s="34">
        <v>162343.92000000001</v>
      </c>
      <c r="G30" s="34">
        <v>57751.1</v>
      </c>
      <c r="H30" s="34">
        <v>758647.27</v>
      </c>
      <c r="I30" s="22" t="s">
        <v>27</v>
      </c>
      <c r="J30" s="26" t="s">
        <v>164</v>
      </c>
      <c r="K30" s="33">
        <v>45382</v>
      </c>
      <c r="L30" s="22"/>
      <c r="M30" s="22" t="s">
        <v>30</v>
      </c>
      <c r="O30" s="27" t="s">
        <v>197</v>
      </c>
      <c r="Q30" s="30">
        <v>45156</v>
      </c>
    </row>
    <row r="31" spans="2:17" s="27" customFormat="1" ht="28.8" x14ac:dyDescent="0.3">
      <c r="B31" s="33">
        <v>43282</v>
      </c>
      <c r="C31" s="36" t="s">
        <v>105</v>
      </c>
      <c r="D31" s="35" t="s">
        <v>166</v>
      </c>
      <c r="E31" s="25" t="s">
        <v>106</v>
      </c>
      <c r="F31" s="34">
        <v>797500</v>
      </c>
      <c r="G31" s="34">
        <v>136323.59</v>
      </c>
      <c r="H31" s="34">
        <v>2556654.84</v>
      </c>
      <c r="I31" s="22" t="s">
        <v>27</v>
      </c>
      <c r="J31" s="26" t="s">
        <v>229</v>
      </c>
      <c r="K31" s="33">
        <v>45382</v>
      </c>
      <c r="L31" s="22"/>
      <c r="M31" s="22" t="s">
        <v>30</v>
      </c>
      <c r="O31" s="27" t="s">
        <v>197</v>
      </c>
      <c r="Q31" s="30">
        <v>45156</v>
      </c>
    </row>
    <row r="32" spans="2:17" s="27" customFormat="1" ht="43.2" x14ac:dyDescent="0.3">
      <c r="B32" s="33">
        <v>44644</v>
      </c>
      <c r="C32" s="36" t="s">
        <v>172</v>
      </c>
      <c r="D32" s="35" t="s">
        <v>166</v>
      </c>
      <c r="E32" s="25" t="s">
        <v>106</v>
      </c>
      <c r="F32" s="34">
        <v>108899</v>
      </c>
      <c r="G32" s="34">
        <v>12801.14</v>
      </c>
      <c r="H32" s="34">
        <v>184658.14</v>
      </c>
      <c r="I32" s="22" t="s">
        <v>27</v>
      </c>
      <c r="J32" s="26" t="s">
        <v>171</v>
      </c>
      <c r="K32" s="33">
        <v>45382</v>
      </c>
      <c r="L32" s="22"/>
      <c r="M32" s="22" t="s">
        <v>30</v>
      </c>
      <c r="O32" s="27" t="s">
        <v>197</v>
      </c>
      <c r="Q32" s="30">
        <v>45156</v>
      </c>
    </row>
    <row r="33" spans="2:17" s="27" customFormat="1" ht="86.4" x14ac:dyDescent="0.3">
      <c r="B33" s="33">
        <v>44652</v>
      </c>
      <c r="C33" s="36" t="s">
        <v>207</v>
      </c>
      <c r="D33" s="47" t="s">
        <v>166</v>
      </c>
      <c r="E33" s="48" t="s">
        <v>209</v>
      </c>
      <c r="F33" s="34">
        <v>4123156.55</v>
      </c>
      <c r="G33" s="34">
        <v>180504</v>
      </c>
      <c r="H33" s="34">
        <v>4303660.9800000004</v>
      </c>
      <c r="I33" s="22" t="s">
        <v>27</v>
      </c>
      <c r="J33" s="26" t="s">
        <v>220</v>
      </c>
      <c r="K33" s="26">
        <v>46477</v>
      </c>
      <c r="L33" s="22"/>
      <c r="M33" s="22" t="s">
        <v>30</v>
      </c>
      <c r="O33" s="27" t="s">
        <v>198</v>
      </c>
      <c r="Q33" s="30">
        <v>45156</v>
      </c>
    </row>
    <row r="34" spans="2:17" s="27" customFormat="1" ht="28.8" x14ac:dyDescent="0.3">
      <c r="B34" s="33">
        <v>43282</v>
      </c>
      <c r="C34" s="36" t="s">
        <v>108</v>
      </c>
      <c r="D34" s="35" t="s">
        <v>166</v>
      </c>
      <c r="E34" s="25" t="s">
        <v>109</v>
      </c>
      <c r="F34" s="34">
        <v>330000</v>
      </c>
      <c r="G34" s="34">
        <v>64204.01</v>
      </c>
      <c r="H34" s="34">
        <v>1133512.2</v>
      </c>
      <c r="I34" s="22" t="s">
        <v>27</v>
      </c>
      <c r="J34" s="26" t="s">
        <v>107</v>
      </c>
      <c r="K34" s="33">
        <v>45382</v>
      </c>
      <c r="L34" s="22"/>
      <c r="M34" s="22" t="s">
        <v>30</v>
      </c>
      <c r="O34" s="27" t="s">
        <v>197</v>
      </c>
      <c r="Q34" s="30">
        <v>45156</v>
      </c>
    </row>
    <row r="35" spans="2:17" s="27" customFormat="1" ht="28.8" x14ac:dyDescent="0.3">
      <c r="B35" s="33">
        <v>43282</v>
      </c>
      <c r="C35" s="36" t="s">
        <v>110</v>
      </c>
      <c r="D35" s="35" t="s">
        <v>166</v>
      </c>
      <c r="E35" s="25" t="s">
        <v>111</v>
      </c>
      <c r="F35" s="34">
        <v>151250</v>
      </c>
      <c r="G35" s="34">
        <v>29243.61</v>
      </c>
      <c r="H35" s="34">
        <v>517322.48</v>
      </c>
      <c r="I35" s="22" t="s">
        <v>27</v>
      </c>
      <c r="J35" s="26" t="s">
        <v>107</v>
      </c>
      <c r="K35" s="33">
        <v>45382</v>
      </c>
      <c r="L35" s="22"/>
      <c r="M35" s="22" t="s">
        <v>30</v>
      </c>
      <c r="O35" s="27" t="s">
        <v>197</v>
      </c>
      <c r="Q35" s="30">
        <v>45156</v>
      </c>
    </row>
    <row r="36" spans="2:17" s="27" customFormat="1" ht="28.8" x14ac:dyDescent="0.3">
      <c r="B36" s="33">
        <v>43282</v>
      </c>
      <c r="C36" s="36" t="s">
        <v>112</v>
      </c>
      <c r="D36" s="35" t="s">
        <v>166</v>
      </c>
      <c r="E36" s="25" t="s">
        <v>113</v>
      </c>
      <c r="F36" s="34">
        <v>151250</v>
      </c>
      <c r="G36" s="34">
        <v>66622.66</v>
      </c>
      <c r="H36" s="34">
        <v>1157158.3700000001</v>
      </c>
      <c r="I36" s="22" t="s">
        <v>27</v>
      </c>
      <c r="J36" s="26" t="s">
        <v>107</v>
      </c>
      <c r="K36" s="33">
        <v>45382</v>
      </c>
      <c r="L36" s="22"/>
      <c r="M36" s="22" t="s">
        <v>30</v>
      </c>
      <c r="O36" s="27" t="s">
        <v>198</v>
      </c>
      <c r="Q36" s="30">
        <v>45156</v>
      </c>
    </row>
    <row r="37" spans="2:17" s="27" customFormat="1" ht="28.8" x14ac:dyDescent="0.3">
      <c r="B37" s="33">
        <v>43282</v>
      </c>
      <c r="C37" s="36" t="s">
        <v>114</v>
      </c>
      <c r="D37" s="35" t="s">
        <v>166</v>
      </c>
      <c r="E37" s="25" t="s">
        <v>115</v>
      </c>
      <c r="F37" s="34">
        <v>275000</v>
      </c>
      <c r="G37" s="34">
        <v>53210.17</v>
      </c>
      <c r="H37" s="34">
        <v>995234.1</v>
      </c>
      <c r="I37" s="22" t="s">
        <v>27</v>
      </c>
      <c r="J37" s="26" t="s">
        <v>107</v>
      </c>
      <c r="K37" s="33">
        <v>45382</v>
      </c>
      <c r="L37" s="22"/>
      <c r="M37" s="22" t="s">
        <v>30</v>
      </c>
      <c r="O37" s="27" t="s">
        <v>197</v>
      </c>
      <c r="Q37" s="30">
        <v>45156</v>
      </c>
    </row>
    <row r="38" spans="2:17" s="27" customFormat="1" ht="28.8" x14ac:dyDescent="0.3">
      <c r="B38" s="33">
        <v>43282</v>
      </c>
      <c r="C38" s="36" t="s">
        <v>116</v>
      </c>
      <c r="D38" s="35" t="s">
        <v>166</v>
      </c>
      <c r="E38" s="25" t="s">
        <v>117</v>
      </c>
      <c r="F38" s="34">
        <v>220000</v>
      </c>
      <c r="G38" s="34">
        <v>34300.769999999997</v>
      </c>
      <c r="H38" s="34">
        <v>669324.56999999995</v>
      </c>
      <c r="I38" s="22" t="s">
        <v>27</v>
      </c>
      <c r="J38" s="26" t="s">
        <v>107</v>
      </c>
      <c r="K38" s="33">
        <v>45382</v>
      </c>
      <c r="L38" s="22"/>
      <c r="M38" s="22" t="s">
        <v>30</v>
      </c>
      <c r="O38" s="27" t="s">
        <v>196</v>
      </c>
      <c r="Q38" s="30">
        <v>45156</v>
      </c>
    </row>
    <row r="39" spans="2:17" s="27" customFormat="1" ht="28.8" x14ac:dyDescent="0.3">
      <c r="B39" s="33">
        <v>43282</v>
      </c>
      <c r="C39" s="36" t="s">
        <v>118</v>
      </c>
      <c r="D39" s="35" t="s">
        <v>166</v>
      </c>
      <c r="E39" s="25" t="s">
        <v>119</v>
      </c>
      <c r="F39" s="34">
        <v>178750</v>
      </c>
      <c r="G39" s="34">
        <v>29023.73</v>
      </c>
      <c r="H39" s="34">
        <v>553467.13</v>
      </c>
      <c r="I39" s="22" t="s">
        <v>27</v>
      </c>
      <c r="J39" s="26" t="s">
        <v>107</v>
      </c>
      <c r="K39" s="33">
        <v>45382</v>
      </c>
      <c r="L39" s="22"/>
      <c r="M39" s="22" t="s">
        <v>30</v>
      </c>
      <c r="O39" s="27" t="s">
        <v>196</v>
      </c>
      <c r="Q39" s="30">
        <v>45156</v>
      </c>
    </row>
    <row r="40" spans="2:17" s="27" customFormat="1" ht="18.600000000000001" customHeight="1" x14ac:dyDescent="0.3">
      <c r="B40" s="33">
        <v>43678</v>
      </c>
      <c r="C40" s="36" t="s">
        <v>208</v>
      </c>
      <c r="D40" s="35" t="s">
        <v>87</v>
      </c>
      <c r="E40" s="25" t="s">
        <v>212</v>
      </c>
      <c r="F40" s="34">
        <v>100000</v>
      </c>
      <c r="G40" s="34">
        <v>100000</v>
      </c>
      <c r="H40" s="34">
        <v>437000</v>
      </c>
      <c r="I40" s="22" t="s">
        <v>24</v>
      </c>
      <c r="J40" s="26" t="s">
        <v>213</v>
      </c>
      <c r="K40" s="33">
        <v>45505</v>
      </c>
      <c r="L40" s="22"/>
      <c r="M40" s="22" t="s">
        <v>30</v>
      </c>
      <c r="O40" s="27" t="s">
        <v>197</v>
      </c>
      <c r="Q40" s="30">
        <v>45156</v>
      </c>
    </row>
    <row r="41" spans="2:17" s="27" customFormat="1" ht="28.8" x14ac:dyDescent="0.3">
      <c r="B41" s="33">
        <v>43282</v>
      </c>
      <c r="C41" s="36" t="s">
        <v>120</v>
      </c>
      <c r="D41" s="35" t="s">
        <v>166</v>
      </c>
      <c r="E41" s="25" t="s">
        <v>121</v>
      </c>
      <c r="F41" s="34">
        <v>495000</v>
      </c>
      <c r="G41" s="34">
        <v>93667.5</v>
      </c>
      <c r="H41" s="34">
        <v>1685038.42</v>
      </c>
      <c r="I41" s="22" t="s">
        <v>27</v>
      </c>
      <c r="J41" s="26" t="s">
        <v>229</v>
      </c>
      <c r="K41" s="33">
        <v>45382</v>
      </c>
      <c r="L41" s="22"/>
      <c r="M41" s="22" t="s">
        <v>30</v>
      </c>
      <c r="O41" s="27" t="s">
        <v>197</v>
      </c>
      <c r="Q41" s="30">
        <v>45156</v>
      </c>
    </row>
    <row r="42" spans="2:17" s="27" customFormat="1" ht="43.2" x14ac:dyDescent="0.3">
      <c r="B42" s="33">
        <v>44644</v>
      </c>
      <c r="C42" s="36" t="s">
        <v>173</v>
      </c>
      <c r="D42" s="35" t="s">
        <v>166</v>
      </c>
      <c r="E42" s="25" t="s">
        <v>174</v>
      </c>
      <c r="F42" s="34">
        <v>490044</v>
      </c>
      <c r="G42" s="34">
        <v>101060.35</v>
      </c>
      <c r="H42" s="34">
        <v>1414354.35</v>
      </c>
      <c r="I42" s="22" t="s">
        <v>27</v>
      </c>
      <c r="J42" s="26" t="s">
        <v>171</v>
      </c>
      <c r="K42" s="33">
        <v>45382</v>
      </c>
      <c r="L42" s="22"/>
      <c r="M42" s="22" t="s">
        <v>30</v>
      </c>
      <c r="O42" s="27" t="s">
        <v>197</v>
      </c>
      <c r="Q42" s="30">
        <v>45156</v>
      </c>
    </row>
    <row r="43" spans="2:17" s="27" customFormat="1" ht="86.4" x14ac:dyDescent="0.3">
      <c r="B43" s="33">
        <v>44644</v>
      </c>
      <c r="C43" s="36" t="s">
        <v>181</v>
      </c>
      <c r="D43" s="35" t="s">
        <v>166</v>
      </c>
      <c r="E43" s="25" t="s">
        <v>174</v>
      </c>
      <c r="F43" s="34">
        <v>80000</v>
      </c>
      <c r="G43" s="53">
        <v>6046.61</v>
      </c>
      <c r="H43" s="34">
        <v>86046.61</v>
      </c>
      <c r="I43" s="22" t="s">
        <v>27</v>
      </c>
      <c r="J43" s="26" t="s">
        <v>182</v>
      </c>
      <c r="K43" s="33">
        <v>45382</v>
      </c>
      <c r="L43" s="22"/>
      <c r="M43" s="22" t="s">
        <v>31</v>
      </c>
      <c r="O43" s="27" t="s">
        <v>196</v>
      </c>
      <c r="Q43" s="30">
        <v>45147</v>
      </c>
    </row>
    <row r="44" spans="2:17" s="27" customFormat="1" ht="86.4" x14ac:dyDescent="0.3">
      <c r="B44" s="33">
        <v>44652</v>
      </c>
      <c r="C44" s="36" t="s">
        <v>183</v>
      </c>
      <c r="D44" s="35" t="s">
        <v>166</v>
      </c>
      <c r="E44" s="25" t="s">
        <v>184</v>
      </c>
      <c r="F44" s="34">
        <v>10182316.6</v>
      </c>
      <c r="G44" s="34">
        <v>12400</v>
      </c>
      <c r="H44" s="34">
        <v>10282716.6</v>
      </c>
      <c r="I44" s="22" t="s">
        <v>27</v>
      </c>
      <c r="J44" s="26" t="s">
        <v>221</v>
      </c>
      <c r="K44" s="33">
        <v>46477</v>
      </c>
      <c r="L44" s="22"/>
      <c r="M44" s="22" t="s">
        <v>30</v>
      </c>
      <c r="O44" s="27" t="s">
        <v>196</v>
      </c>
      <c r="Q44" s="30">
        <v>45156</v>
      </c>
    </row>
    <row r="45" spans="2:17" s="27" customFormat="1" ht="28.8" x14ac:dyDescent="0.3">
      <c r="B45" s="33">
        <v>43282</v>
      </c>
      <c r="C45" s="36" t="s">
        <v>122</v>
      </c>
      <c r="D45" s="35" t="s">
        <v>166</v>
      </c>
      <c r="E45" s="25" t="s">
        <v>123</v>
      </c>
      <c r="F45" s="34">
        <v>68750</v>
      </c>
      <c r="G45" s="34">
        <v>15391.37</v>
      </c>
      <c r="H45" s="34">
        <v>254292.67</v>
      </c>
      <c r="I45" s="22" t="s">
        <v>27</v>
      </c>
      <c r="J45" s="26" t="s">
        <v>107</v>
      </c>
      <c r="K45" s="33">
        <v>45382</v>
      </c>
      <c r="L45" s="22"/>
      <c r="M45" s="22" t="s">
        <v>30</v>
      </c>
      <c r="O45" s="27" t="s">
        <v>198</v>
      </c>
      <c r="Q45" s="30">
        <v>45156</v>
      </c>
    </row>
    <row r="46" spans="2:17" s="27" customFormat="1" ht="28.8" x14ac:dyDescent="0.3">
      <c r="B46" s="33">
        <v>43282</v>
      </c>
      <c r="C46" s="36" t="s">
        <v>124</v>
      </c>
      <c r="D46" s="35" t="s">
        <v>166</v>
      </c>
      <c r="E46" s="25" t="s">
        <v>125</v>
      </c>
      <c r="F46" s="34">
        <v>275000</v>
      </c>
      <c r="G46" s="34">
        <v>42656.09</v>
      </c>
      <c r="H46" s="34">
        <v>834435.84</v>
      </c>
      <c r="I46" s="22" t="s">
        <v>27</v>
      </c>
      <c r="J46" s="26" t="s">
        <v>107</v>
      </c>
      <c r="K46" s="33">
        <v>45382</v>
      </c>
      <c r="L46" s="22"/>
      <c r="M46" s="22" t="s">
        <v>30</v>
      </c>
      <c r="O46" s="31" t="s">
        <v>197</v>
      </c>
      <c r="Q46" s="30">
        <v>45156</v>
      </c>
    </row>
    <row r="47" spans="2:17" s="27" customFormat="1" ht="57.6" x14ac:dyDescent="0.3">
      <c r="B47" s="33">
        <v>44652</v>
      </c>
      <c r="C47" s="36" t="s">
        <v>186</v>
      </c>
      <c r="D47" s="35" t="s">
        <v>166</v>
      </c>
      <c r="E47" s="25" t="s">
        <v>127</v>
      </c>
      <c r="F47" s="34">
        <v>7600750</v>
      </c>
      <c r="G47" s="34">
        <v>515240.96000000002</v>
      </c>
      <c r="H47" s="34">
        <v>8115990.96</v>
      </c>
      <c r="I47" s="22" t="s">
        <v>27</v>
      </c>
      <c r="J47" s="26" t="s">
        <v>222</v>
      </c>
      <c r="K47" s="33">
        <v>46477</v>
      </c>
      <c r="L47" s="22"/>
      <c r="M47" s="22" t="s">
        <v>30</v>
      </c>
      <c r="O47" s="27" t="s">
        <v>196</v>
      </c>
      <c r="Q47" s="30">
        <v>45156</v>
      </c>
    </row>
    <row r="48" spans="2:17" s="27" customFormat="1" ht="28.8" x14ac:dyDescent="0.3">
      <c r="B48" s="33">
        <v>43282</v>
      </c>
      <c r="C48" s="36" t="s">
        <v>126</v>
      </c>
      <c r="D48" s="35" t="s">
        <v>166</v>
      </c>
      <c r="E48" s="25" t="s">
        <v>127</v>
      </c>
      <c r="F48" s="34">
        <v>687500</v>
      </c>
      <c r="G48" s="34">
        <v>124697.35</v>
      </c>
      <c r="H48" s="34">
        <v>2287784.0499999998</v>
      </c>
      <c r="I48" s="22" t="s">
        <v>27</v>
      </c>
      <c r="J48" s="26" t="s">
        <v>225</v>
      </c>
      <c r="K48" s="33">
        <v>45382</v>
      </c>
      <c r="L48" s="22"/>
      <c r="M48" s="22" t="s">
        <v>30</v>
      </c>
      <c r="O48" s="27" t="s">
        <v>197</v>
      </c>
      <c r="Q48" s="30">
        <v>45156</v>
      </c>
    </row>
    <row r="49" spans="2:17" s="27" customFormat="1" ht="28.8" x14ac:dyDescent="0.3">
      <c r="B49" s="33">
        <v>43282</v>
      </c>
      <c r="C49" s="36" t="s">
        <v>161</v>
      </c>
      <c r="D49" s="35" t="s">
        <v>166</v>
      </c>
      <c r="E49" s="25" t="s">
        <v>127</v>
      </c>
      <c r="F49" s="34">
        <v>2612500</v>
      </c>
      <c r="G49" s="34">
        <v>344106.6</v>
      </c>
      <c r="H49" s="34">
        <v>7548202.4699999997</v>
      </c>
      <c r="I49" s="22" t="s">
        <v>27</v>
      </c>
      <c r="J49" s="26" t="s">
        <v>226</v>
      </c>
      <c r="K49" s="33">
        <v>45382</v>
      </c>
      <c r="L49" s="22"/>
      <c r="M49" s="22" t="s">
        <v>30</v>
      </c>
      <c r="O49" s="27" t="s">
        <v>198</v>
      </c>
      <c r="Q49" s="30">
        <v>45156</v>
      </c>
    </row>
    <row r="50" spans="2:17" s="27" customFormat="1" ht="28.8" x14ac:dyDescent="0.3">
      <c r="B50" s="33">
        <v>44644</v>
      </c>
      <c r="C50" s="36" t="s">
        <v>165</v>
      </c>
      <c r="D50" s="35" t="s">
        <v>166</v>
      </c>
      <c r="E50" s="25" t="s">
        <v>167</v>
      </c>
      <c r="F50" s="34">
        <v>446861.23</v>
      </c>
      <c r="G50" s="34">
        <v>32279.23</v>
      </c>
      <c r="H50" s="34">
        <v>446861.23</v>
      </c>
      <c r="I50" s="22" t="s">
        <v>27</v>
      </c>
      <c r="J50" s="26" t="s">
        <v>168</v>
      </c>
      <c r="K50" s="33">
        <v>45382</v>
      </c>
      <c r="L50" s="22"/>
      <c r="M50" s="22" t="s">
        <v>30</v>
      </c>
      <c r="O50" s="27" t="s">
        <v>197</v>
      </c>
      <c r="Q50" s="30">
        <v>45147</v>
      </c>
    </row>
    <row r="51" spans="2:17" s="27" customFormat="1" ht="28.8" x14ac:dyDescent="0.3">
      <c r="B51" s="33">
        <v>43282</v>
      </c>
      <c r="C51" s="36" t="s">
        <v>128</v>
      </c>
      <c r="D51" s="35" t="s">
        <v>166</v>
      </c>
      <c r="E51" s="25" t="s">
        <v>129</v>
      </c>
      <c r="F51" s="34">
        <v>330000</v>
      </c>
      <c r="G51" s="34">
        <v>77836.37</v>
      </c>
      <c r="H51" s="34">
        <v>1270372.08</v>
      </c>
      <c r="I51" s="22" t="s">
        <v>27</v>
      </c>
      <c r="J51" s="26" t="s">
        <v>107</v>
      </c>
      <c r="K51" s="33">
        <v>45382</v>
      </c>
      <c r="L51" s="22"/>
      <c r="M51" s="22" t="s">
        <v>30</v>
      </c>
      <c r="O51" s="27" t="s">
        <v>196</v>
      </c>
      <c r="Q51" s="30">
        <v>45156</v>
      </c>
    </row>
    <row r="52" spans="2:17" s="27" customFormat="1" ht="28.8" x14ac:dyDescent="0.3">
      <c r="B52" s="33">
        <v>43282</v>
      </c>
      <c r="C52" s="36" t="s">
        <v>130</v>
      </c>
      <c r="D52" s="35" t="s">
        <v>166</v>
      </c>
      <c r="E52" s="25" t="s">
        <v>131</v>
      </c>
      <c r="F52" s="34">
        <v>330000</v>
      </c>
      <c r="G52" s="34">
        <v>68381.67</v>
      </c>
      <c r="H52" s="34">
        <v>1174917.3799999999</v>
      </c>
      <c r="I52" s="22" t="s">
        <v>27</v>
      </c>
      <c r="J52" s="26" t="s">
        <v>229</v>
      </c>
      <c r="K52" s="33">
        <v>45382</v>
      </c>
      <c r="L52" s="22"/>
      <c r="M52" s="22" t="s">
        <v>30</v>
      </c>
      <c r="O52" s="27" t="s">
        <v>196</v>
      </c>
      <c r="Q52" s="30">
        <v>45156</v>
      </c>
    </row>
    <row r="53" spans="2:17" s="27" customFormat="1" ht="43.2" x14ac:dyDescent="0.3">
      <c r="B53" s="33">
        <v>44644</v>
      </c>
      <c r="C53" s="36" t="s">
        <v>175</v>
      </c>
      <c r="D53" s="35" t="s">
        <v>166</v>
      </c>
      <c r="E53" s="25" t="s">
        <v>176</v>
      </c>
      <c r="F53" s="34">
        <v>108640</v>
      </c>
      <c r="G53" s="34">
        <v>21396.65</v>
      </c>
      <c r="H53" s="34">
        <v>292713.65000000002</v>
      </c>
      <c r="I53" s="22" t="s">
        <v>27</v>
      </c>
      <c r="J53" s="26" t="s">
        <v>171</v>
      </c>
      <c r="K53" s="33">
        <v>45382</v>
      </c>
      <c r="L53" s="22"/>
      <c r="M53" s="22" t="s">
        <v>30</v>
      </c>
      <c r="O53" s="27" t="s">
        <v>197</v>
      </c>
      <c r="Q53" s="30">
        <v>45156</v>
      </c>
    </row>
    <row r="54" spans="2:17" s="27" customFormat="1" ht="28.8" x14ac:dyDescent="0.3">
      <c r="B54" s="33">
        <v>43282</v>
      </c>
      <c r="C54" s="36" t="s">
        <v>132</v>
      </c>
      <c r="D54" s="35" t="s">
        <v>166</v>
      </c>
      <c r="E54" s="25" t="s">
        <v>133</v>
      </c>
      <c r="F54" s="34">
        <v>55000</v>
      </c>
      <c r="G54" s="34">
        <v>13632.36</v>
      </c>
      <c r="H54" s="34">
        <v>217159.3</v>
      </c>
      <c r="I54" s="22" t="s">
        <v>27</v>
      </c>
      <c r="J54" s="26" t="s">
        <v>107</v>
      </c>
      <c r="K54" s="33">
        <v>45382</v>
      </c>
      <c r="L54" s="22"/>
      <c r="M54" s="22" t="s">
        <v>30</v>
      </c>
      <c r="O54" s="27" t="s">
        <v>197</v>
      </c>
      <c r="Q54" s="30">
        <v>45156</v>
      </c>
    </row>
    <row r="55" spans="2:17" s="27" customFormat="1" ht="28.8" x14ac:dyDescent="0.3">
      <c r="B55" s="33">
        <v>43282</v>
      </c>
      <c r="C55" s="36" t="s">
        <v>134</v>
      </c>
      <c r="D55" s="35" t="s">
        <v>166</v>
      </c>
      <c r="E55" s="25" t="s">
        <v>135</v>
      </c>
      <c r="F55" s="34">
        <v>110000</v>
      </c>
      <c r="G55" s="34">
        <v>27264.720000000001</v>
      </c>
      <c r="H55" s="34">
        <v>434318.59</v>
      </c>
      <c r="I55" s="22" t="s">
        <v>27</v>
      </c>
      <c r="J55" s="26" t="s">
        <v>107</v>
      </c>
      <c r="K55" s="33">
        <v>45382</v>
      </c>
      <c r="L55" s="22"/>
      <c r="M55" s="22" t="s">
        <v>30</v>
      </c>
      <c r="O55" s="27" t="s">
        <v>197</v>
      </c>
      <c r="Q55" s="30">
        <v>45156</v>
      </c>
    </row>
    <row r="56" spans="2:17" s="27" customFormat="1" ht="28.8" x14ac:dyDescent="0.3">
      <c r="B56" s="33">
        <v>43282</v>
      </c>
      <c r="C56" s="36" t="s">
        <v>136</v>
      </c>
      <c r="D56" s="35" t="s">
        <v>166</v>
      </c>
      <c r="E56" s="25" t="s">
        <v>137</v>
      </c>
      <c r="F56" s="34">
        <v>569250</v>
      </c>
      <c r="G56" s="34">
        <v>104661.33</v>
      </c>
      <c r="H56" s="34">
        <v>1875564.13</v>
      </c>
      <c r="I56" s="22" t="s">
        <v>27</v>
      </c>
      <c r="J56" s="26" t="s">
        <v>107</v>
      </c>
      <c r="K56" s="33">
        <v>45412</v>
      </c>
      <c r="L56" s="22"/>
      <c r="M56" s="22" t="s">
        <v>30</v>
      </c>
      <c r="O56" s="27" t="s">
        <v>196</v>
      </c>
      <c r="Q56" s="30">
        <v>45156</v>
      </c>
    </row>
    <row r="57" spans="2:17" s="27" customFormat="1" ht="28.8" x14ac:dyDescent="0.3">
      <c r="B57" s="33">
        <v>43282</v>
      </c>
      <c r="C57" s="36" t="s">
        <v>138</v>
      </c>
      <c r="D57" s="35" t="s">
        <v>166</v>
      </c>
      <c r="E57" s="25" t="s">
        <v>139</v>
      </c>
      <c r="F57" s="34">
        <v>687500</v>
      </c>
      <c r="G57" s="34">
        <v>166640.85</v>
      </c>
      <c r="H57" s="34">
        <v>3872088.56</v>
      </c>
      <c r="I57" s="22" t="s">
        <v>27</v>
      </c>
      <c r="J57" s="26" t="s">
        <v>225</v>
      </c>
      <c r="K57" s="33">
        <v>45382</v>
      </c>
      <c r="L57" s="22"/>
      <c r="M57" s="22" t="s">
        <v>30</v>
      </c>
      <c r="Q57" s="30"/>
    </row>
    <row r="58" spans="2:17" s="27" customFormat="1" ht="28.8" x14ac:dyDescent="0.3">
      <c r="B58" s="33">
        <v>43308</v>
      </c>
      <c r="C58" s="36" t="s">
        <v>206</v>
      </c>
      <c r="D58" s="48" t="s">
        <v>210</v>
      </c>
      <c r="E58" s="25" t="s">
        <v>139</v>
      </c>
      <c r="F58" s="49">
        <v>1375000</v>
      </c>
      <c r="G58" s="34">
        <v>100000</v>
      </c>
      <c r="H58" s="50">
        <v>3705447.71</v>
      </c>
      <c r="I58" s="22" t="s">
        <v>27</v>
      </c>
      <c r="J58" s="26" t="s">
        <v>226</v>
      </c>
      <c r="K58" s="33">
        <v>45382</v>
      </c>
      <c r="L58" s="22"/>
      <c r="M58" s="22" t="s">
        <v>30</v>
      </c>
      <c r="O58" s="31" t="s">
        <v>198</v>
      </c>
      <c r="Q58" s="30">
        <v>45156</v>
      </c>
    </row>
    <row r="59" spans="2:17" s="27" customFormat="1" ht="43.2" x14ac:dyDescent="0.3">
      <c r="B59" s="33">
        <v>44644</v>
      </c>
      <c r="C59" s="36" t="s">
        <v>177</v>
      </c>
      <c r="D59" s="35" t="s">
        <v>166</v>
      </c>
      <c r="E59" s="25" t="s">
        <v>139</v>
      </c>
      <c r="F59" s="34">
        <v>272247</v>
      </c>
      <c r="G59" s="34">
        <v>57490.85</v>
      </c>
      <c r="H59" s="34">
        <v>811287.85</v>
      </c>
      <c r="I59" s="22" t="s">
        <v>27</v>
      </c>
      <c r="J59" s="26" t="s">
        <v>171</v>
      </c>
      <c r="K59" s="33">
        <v>45382</v>
      </c>
      <c r="L59" s="22"/>
      <c r="M59" s="22" t="s">
        <v>30</v>
      </c>
      <c r="O59" s="31"/>
      <c r="Q59" s="30"/>
    </row>
    <row r="60" spans="2:17" s="27" customFormat="1" ht="57.6" x14ac:dyDescent="0.3">
      <c r="B60" s="33">
        <v>44652</v>
      </c>
      <c r="C60" s="36" t="s">
        <v>185</v>
      </c>
      <c r="D60" s="35" t="s">
        <v>166</v>
      </c>
      <c r="E60" s="25" t="s">
        <v>139</v>
      </c>
      <c r="F60" s="34">
        <v>3577078.8</v>
      </c>
      <c r="G60" s="34">
        <v>319144.15999999997</v>
      </c>
      <c r="H60" s="34">
        <v>3896222.94</v>
      </c>
      <c r="I60" s="22" t="s">
        <v>27</v>
      </c>
      <c r="J60" s="26" t="s">
        <v>222</v>
      </c>
      <c r="K60" s="33">
        <v>46477</v>
      </c>
      <c r="L60" s="22"/>
      <c r="M60" s="22" t="s">
        <v>30</v>
      </c>
      <c r="O60" s="27" t="s">
        <v>195</v>
      </c>
      <c r="Q60" s="30">
        <v>45112</v>
      </c>
    </row>
    <row r="61" spans="2:17" s="27" customFormat="1" ht="28.8" x14ac:dyDescent="0.3">
      <c r="B61" s="33">
        <v>43282</v>
      </c>
      <c r="C61" s="36" t="s">
        <v>140</v>
      </c>
      <c r="D61" s="35" t="s">
        <v>166</v>
      </c>
      <c r="E61" s="25" t="s">
        <v>141</v>
      </c>
      <c r="F61" s="34">
        <v>275000</v>
      </c>
      <c r="G61" s="34">
        <v>55408.94</v>
      </c>
      <c r="H61" s="34">
        <v>963188.69</v>
      </c>
      <c r="I61" s="22" t="s">
        <v>27</v>
      </c>
      <c r="J61" s="26" t="s">
        <v>107</v>
      </c>
      <c r="K61" s="33">
        <v>45382</v>
      </c>
      <c r="L61" s="22"/>
      <c r="M61" s="22" t="s">
        <v>30</v>
      </c>
      <c r="O61" s="31"/>
      <c r="Q61" s="30"/>
    </row>
    <row r="62" spans="2:17" ht="28.8" x14ac:dyDescent="0.3">
      <c r="B62" s="33">
        <v>43282</v>
      </c>
      <c r="C62" s="36" t="s">
        <v>142</v>
      </c>
      <c r="D62" s="35" t="s">
        <v>166</v>
      </c>
      <c r="E62" s="25" t="s">
        <v>143</v>
      </c>
      <c r="F62" s="34">
        <v>275000</v>
      </c>
      <c r="G62" s="34">
        <v>52990.3</v>
      </c>
      <c r="H62" s="34">
        <v>928442.5</v>
      </c>
      <c r="I62" s="22" t="s">
        <v>27</v>
      </c>
      <c r="J62" s="26" t="s">
        <v>107</v>
      </c>
      <c r="K62" s="33">
        <v>45382</v>
      </c>
      <c r="L62" s="22"/>
      <c r="M62" s="22" t="s">
        <v>30</v>
      </c>
    </row>
    <row r="63" spans="2:17" s="27" customFormat="1" ht="28.8" x14ac:dyDescent="0.3">
      <c r="B63" s="33">
        <v>43282</v>
      </c>
      <c r="C63" s="36" t="s">
        <v>144</v>
      </c>
      <c r="D63" s="35" t="s">
        <v>166</v>
      </c>
      <c r="E63" s="25" t="s">
        <v>145</v>
      </c>
      <c r="F63" s="34">
        <v>467500</v>
      </c>
      <c r="G63" s="34">
        <v>107519.73</v>
      </c>
      <c r="H63" s="34">
        <v>1653978.96</v>
      </c>
      <c r="I63" s="22" t="s">
        <v>27</v>
      </c>
      <c r="J63" s="26" t="s">
        <v>107</v>
      </c>
      <c r="K63" s="33">
        <v>45382</v>
      </c>
      <c r="L63" s="22"/>
      <c r="M63" s="22" t="s">
        <v>30</v>
      </c>
      <c r="O63" s="31" t="s">
        <v>198</v>
      </c>
      <c r="Q63" s="30">
        <v>45156</v>
      </c>
    </row>
    <row r="64" spans="2:17" s="27" customFormat="1" ht="28.8" x14ac:dyDescent="0.3">
      <c r="B64" s="33">
        <v>43282</v>
      </c>
      <c r="C64" s="36" t="s">
        <v>146</v>
      </c>
      <c r="D64" s="35" t="s">
        <v>166</v>
      </c>
      <c r="E64" s="25" t="s">
        <v>147</v>
      </c>
      <c r="F64" s="34">
        <v>412500</v>
      </c>
      <c r="G64" s="34">
        <v>106667.45</v>
      </c>
      <c r="H64" s="34">
        <v>1734416.47</v>
      </c>
      <c r="I64" s="22" t="s">
        <v>27</v>
      </c>
      <c r="J64" s="26" t="s">
        <v>107</v>
      </c>
      <c r="K64" s="33">
        <v>45382</v>
      </c>
      <c r="L64" s="22"/>
      <c r="M64" s="22" t="s">
        <v>30</v>
      </c>
      <c r="O64" s="27" t="s">
        <v>199</v>
      </c>
      <c r="Q64" s="30">
        <v>45156</v>
      </c>
    </row>
    <row r="65" spans="2:17" s="27" customFormat="1" ht="28.8" x14ac:dyDescent="0.3">
      <c r="B65" s="33">
        <v>43282</v>
      </c>
      <c r="C65" s="36" t="s">
        <v>148</v>
      </c>
      <c r="D65" s="35" t="s">
        <v>166</v>
      </c>
      <c r="E65" s="25" t="s">
        <v>149</v>
      </c>
      <c r="F65" s="34">
        <v>275000</v>
      </c>
      <c r="G65" s="34">
        <v>68161.789999999994</v>
      </c>
      <c r="H65" s="34">
        <v>1091941.54</v>
      </c>
      <c r="I65" s="22" t="s">
        <v>27</v>
      </c>
      <c r="J65" s="26" t="s">
        <v>107</v>
      </c>
      <c r="K65" s="33">
        <v>45382</v>
      </c>
      <c r="L65" s="22"/>
      <c r="M65" s="22" t="s">
        <v>30</v>
      </c>
      <c r="O65" s="27" t="s">
        <v>199</v>
      </c>
      <c r="Q65" s="30">
        <v>45156</v>
      </c>
    </row>
    <row r="66" spans="2:17" s="27" customFormat="1" ht="43.2" x14ac:dyDescent="0.3">
      <c r="B66" s="33">
        <v>45001</v>
      </c>
      <c r="C66" s="36" t="s">
        <v>192</v>
      </c>
      <c r="D66" s="35" t="s">
        <v>191</v>
      </c>
      <c r="E66" s="25" t="s">
        <v>193</v>
      </c>
      <c r="F66" s="34">
        <v>25000</v>
      </c>
      <c r="G66" s="53">
        <v>3000</v>
      </c>
      <c r="H66" s="34">
        <v>48000</v>
      </c>
      <c r="I66" s="22" t="s">
        <v>24</v>
      </c>
      <c r="J66" s="26" t="s">
        <v>194</v>
      </c>
      <c r="K66" s="33">
        <v>45230</v>
      </c>
      <c r="L66" s="22"/>
      <c r="M66" s="22" t="s">
        <v>34</v>
      </c>
      <c r="O66" s="27" t="s">
        <v>199</v>
      </c>
      <c r="Q66" s="30">
        <v>45156</v>
      </c>
    </row>
    <row r="67" spans="2:17" s="27" customFormat="1" ht="28.8" x14ac:dyDescent="0.3">
      <c r="B67" s="33">
        <v>43282</v>
      </c>
      <c r="C67" s="36" t="s">
        <v>150</v>
      </c>
      <c r="D67" s="35" t="s">
        <v>166</v>
      </c>
      <c r="E67" s="25" t="s">
        <v>151</v>
      </c>
      <c r="F67" s="34">
        <v>247500</v>
      </c>
      <c r="G67" s="34">
        <v>53237.4</v>
      </c>
      <c r="H67" s="34">
        <v>928282.1</v>
      </c>
      <c r="I67" s="22" t="s">
        <v>27</v>
      </c>
      <c r="J67" s="26" t="s">
        <v>229</v>
      </c>
      <c r="K67" s="33">
        <v>45382</v>
      </c>
      <c r="L67" s="22"/>
      <c r="M67" s="22" t="s">
        <v>30</v>
      </c>
      <c r="O67" s="27" t="s">
        <v>199</v>
      </c>
      <c r="Q67" s="30">
        <v>45156</v>
      </c>
    </row>
    <row r="68" spans="2:17" s="27" customFormat="1" ht="57.6" x14ac:dyDescent="0.3">
      <c r="B68" s="33">
        <v>44652</v>
      </c>
      <c r="C68" s="36" t="s">
        <v>178</v>
      </c>
      <c r="D68" s="35" t="s">
        <v>166</v>
      </c>
      <c r="E68" s="25" t="s">
        <v>179</v>
      </c>
      <c r="F68" s="34">
        <v>2049275</v>
      </c>
      <c r="G68" s="34">
        <v>182834.7</v>
      </c>
      <c r="H68" s="34">
        <v>2232109.69</v>
      </c>
      <c r="I68" s="22" t="s">
        <v>27</v>
      </c>
      <c r="J68" s="26" t="s">
        <v>219</v>
      </c>
      <c r="K68" s="33">
        <v>46477</v>
      </c>
      <c r="L68" s="22"/>
      <c r="M68" s="22" t="s">
        <v>30</v>
      </c>
      <c r="O68" s="27" t="s">
        <v>199</v>
      </c>
      <c r="Q68" s="30">
        <v>45156</v>
      </c>
    </row>
    <row r="69" spans="2:17" s="27" customFormat="1" ht="57.6" x14ac:dyDescent="0.3">
      <c r="B69" s="33">
        <v>43282</v>
      </c>
      <c r="C69" s="36" t="s">
        <v>152</v>
      </c>
      <c r="D69" s="35" t="s">
        <v>166</v>
      </c>
      <c r="E69" s="25" t="s">
        <v>153</v>
      </c>
      <c r="F69" s="34">
        <v>1567500</v>
      </c>
      <c r="G69" s="34">
        <v>288218.09000000003</v>
      </c>
      <c r="H69" s="34">
        <v>5196217.49</v>
      </c>
      <c r="I69" s="22" t="s">
        <v>27</v>
      </c>
      <c r="J69" s="26" t="s">
        <v>223</v>
      </c>
      <c r="K69" s="33">
        <v>45412</v>
      </c>
      <c r="L69" s="22"/>
      <c r="M69" s="22" t="s">
        <v>30</v>
      </c>
      <c r="O69" s="27" t="s">
        <v>199</v>
      </c>
      <c r="Q69" s="30">
        <v>45156</v>
      </c>
    </row>
    <row r="70" spans="2:17" s="27" customFormat="1" ht="28.8" x14ac:dyDescent="0.3">
      <c r="B70" s="33">
        <v>43282</v>
      </c>
      <c r="C70" s="36" t="s">
        <v>154</v>
      </c>
      <c r="D70" s="35" t="s">
        <v>166</v>
      </c>
      <c r="E70" s="25" t="s">
        <v>153</v>
      </c>
      <c r="F70" s="34">
        <v>247500</v>
      </c>
      <c r="G70" s="34">
        <v>58267.34</v>
      </c>
      <c r="H70" s="34">
        <v>951669.12</v>
      </c>
      <c r="I70" s="22" t="s">
        <v>27</v>
      </c>
      <c r="J70" s="26" t="s">
        <v>224</v>
      </c>
      <c r="K70" s="33">
        <v>45382</v>
      </c>
      <c r="L70" s="22"/>
      <c r="M70" s="22" t="s">
        <v>30</v>
      </c>
      <c r="O70" s="27" t="s">
        <v>180</v>
      </c>
      <c r="Q70" s="30">
        <v>45156</v>
      </c>
    </row>
    <row r="71" spans="2:17" s="27" customFormat="1" ht="28.8" x14ac:dyDescent="0.3">
      <c r="B71" s="33">
        <v>43282</v>
      </c>
      <c r="C71" s="36" t="s">
        <v>155</v>
      </c>
      <c r="D71" s="35" t="s">
        <v>166</v>
      </c>
      <c r="E71" s="25" t="s">
        <v>156</v>
      </c>
      <c r="F71" s="34">
        <v>68750</v>
      </c>
      <c r="G71" s="34">
        <v>16930.509999999998</v>
      </c>
      <c r="H71" s="34">
        <v>271113.58</v>
      </c>
      <c r="I71" s="22" t="s">
        <v>27</v>
      </c>
      <c r="J71" s="26" t="s">
        <v>227</v>
      </c>
      <c r="K71" s="33">
        <v>45382</v>
      </c>
      <c r="L71" s="22"/>
      <c r="M71" s="22" t="s">
        <v>30</v>
      </c>
      <c r="O71" s="27" t="s">
        <v>199</v>
      </c>
      <c r="Q71" s="30">
        <v>45156</v>
      </c>
    </row>
    <row r="72" spans="2:17" s="27" customFormat="1" ht="28.8" x14ac:dyDescent="0.3">
      <c r="B72" s="33">
        <v>43282</v>
      </c>
      <c r="C72" s="36" t="s">
        <v>157</v>
      </c>
      <c r="D72" s="35" t="s">
        <v>166</v>
      </c>
      <c r="E72" s="25" t="s">
        <v>158</v>
      </c>
      <c r="F72" s="34">
        <v>68750</v>
      </c>
      <c r="G72" s="34">
        <v>16930.509999999998</v>
      </c>
      <c r="H72" s="34">
        <v>270606.21000000002</v>
      </c>
      <c r="I72" s="22" t="s">
        <v>27</v>
      </c>
      <c r="J72" s="26" t="s">
        <v>228</v>
      </c>
      <c r="K72" s="33">
        <v>45382</v>
      </c>
      <c r="L72" s="22"/>
      <c r="M72" s="22" t="s">
        <v>30</v>
      </c>
      <c r="Q72" s="30"/>
    </row>
    <row r="73" spans="2:17" s="27" customFormat="1" ht="43.2" x14ac:dyDescent="0.3">
      <c r="B73" s="33">
        <v>44644</v>
      </c>
      <c r="C73" s="36" t="s">
        <v>169</v>
      </c>
      <c r="D73" s="35" t="s">
        <v>166</v>
      </c>
      <c r="E73" s="25" t="s">
        <v>170</v>
      </c>
      <c r="F73" s="34">
        <v>326109</v>
      </c>
      <c r="G73" s="34">
        <v>35377.83</v>
      </c>
      <c r="H73" s="34">
        <v>510551.83</v>
      </c>
      <c r="I73" s="22" t="s">
        <v>27</v>
      </c>
      <c r="J73" s="26" t="s">
        <v>171</v>
      </c>
      <c r="K73" s="33">
        <v>45382</v>
      </c>
      <c r="L73" s="22"/>
      <c r="M73" s="22" t="s">
        <v>30</v>
      </c>
      <c r="O73" s="27" t="s">
        <v>200</v>
      </c>
      <c r="Q73" s="30">
        <v>45156</v>
      </c>
    </row>
    <row r="74" spans="2:17" s="27" customFormat="1" ht="57.6" x14ac:dyDescent="0.3">
      <c r="B74" s="33">
        <v>44656</v>
      </c>
      <c r="C74" s="36" t="s">
        <v>187</v>
      </c>
      <c r="D74" s="35" t="s">
        <v>188</v>
      </c>
      <c r="E74" s="25" t="s">
        <v>189</v>
      </c>
      <c r="F74" s="34">
        <v>853600</v>
      </c>
      <c r="G74" s="34">
        <v>75000</v>
      </c>
      <c r="H74" s="34">
        <v>928600</v>
      </c>
      <c r="I74" s="22" t="s">
        <v>27</v>
      </c>
      <c r="J74" s="26" t="s">
        <v>190</v>
      </c>
      <c r="K74" s="33">
        <v>45016</v>
      </c>
      <c r="L74" s="22"/>
      <c r="M74" s="22" t="s">
        <v>39</v>
      </c>
      <c r="O74" s="27" t="s">
        <v>180</v>
      </c>
      <c r="Q74" s="30">
        <v>45156</v>
      </c>
    </row>
    <row r="75" spans="2:17" s="27" customFormat="1" ht="28.8" x14ac:dyDescent="0.3">
      <c r="B75" s="33">
        <v>43862</v>
      </c>
      <c r="C75" s="36" t="s">
        <v>93</v>
      </c>
      <c r="D75" s="22" t="s">
        <v>87</v>
      </c>
      <c r="E75" s="25" t="s">
        <v>104</v>
      </c>
      <c r="F75" s="34">
        <v>200000</v>
      </c>
      <c r="G75" s="34">
        <v>100000</v>
      </c>
      <c r="H75" s="34">
        <v>300000</v>
      </c>
      <c r="I75" s="22" t="s">
        <v>25</v>
      </c>
      <c r="J75" s="26" t="s">
        <v>218</v>
      </c>
      <c r="K75" s="33" t="s">
        <v>203</v>
      </c>
      <c r="L75" s="22"/>
      <c r="M75" s="22" t="s">
        <v>30</v>
      </c>
      <c r="O75" s="27" t="s">
        <v>180</v>
      </c>
      <c r="Q75" s="30">
        <v>45156</v>
      </c>
    </row>
    <row r="76" spans="2:17" s="27" customFormat="1" ht="28.8" x14ac:dyDescent="0.3">
      <c r="B76" s="33">
        <v>43282</v>
      </c>
      <c r="C76" s="36" t="s">
        <v>159</v>
      </c>
      <c r="D76" s="35" t="s">
        <v>166</v>
      </c>
      <c r="E76" s="25" t="s">
        <v>160</v>
      </c>
      <c r="F76" s="34">
        <v>233750</v>
      </c>
      <c r="G76" s="34">
        <v>56975.31</v>
      </c>
      <c r="H76" s="34">
        <v>953188.1</v>
      </c>
      <c r="I76" s="22" t="s">
        <v>27</v>
      </c>
      <c r="J76" s="26" t="s">
        <v>107</v>
      </c>
      <c r="K76" s="33">
        <v>45382</v>
      </c>
      <c r="L76" s="22"/>
      <c r="M76" s="22" t="s">
        <v>30</v>
      </c>
      <c r="O76" s="27" t="s">
        <v>201</v>
      </c>
      <c r="Q76" s="30">
        <v>45108</v>
      </c>
    </row>
    <row r="77" spans="2:17" s="27" customFormat="1" ht="28.8" x14ac:dyDescent="0.3">
      <c r="B77" s="33">
        <v>43308</v>
      </c>
      <c r="C77" s="36" t="s">
        <v>205</v>
      </c>
      <c r="D77" s="35" t="s">
        <v>210</v>
      </c>
      <c r="E77" s="25" t="s">
        <v>211</v>
      </c>
      <c r="F77" s="34">
        <v>770000</v>
      </c>
      <c r="G77" s="34">
        <v>119173.2</v>
      </c>
      <c r="H77" s="34">
        <v>2316550.31</v>
      </c>
      <c r="I77" s="22" t="s">
        <v>27</v>
      </c>
      <c r="J77" s="26" t="s">
        <v>107</v>
      </c>
      <c r="K77" s="33">
        <v>45382</v>
      </c>
      <c r="L77" s="22"/>
      <c r="M77" s="22" t="s">
        <v>30</v>
      </c>
      <c r="O77" s="27" t="s">
        <v>202</v>
      </c>
      <c r="Q77" s="32">
        <v>45185</v>
      </c>
    </row>
    <row r="78" spans="2:17" s="27" customFormat="1" x14ac:dyDescent="0.3">
      <c r="B78" s="28"/>
      <c r="F78" s="29"/>
      <c r="G78" s="29"/>
    </row>
    <row r="79" spans="2:17" s="27" customFormat="1" ht="15.6" x14ac:dyDescent="0.3">
      <c r="B79" s="28"/>
      <c r="F79" s="29"/>
      <c r="G79" s="38" t="s">
        <v>92</v>
      </c>
      <c r="H79" s="39">
        <f>SUM(H29:H77)</f>
        <v>86851312.059999973</v>
      </c>
      <c r="K79" s="28"/>
    </row>
    <row r="80" spans="2:17" s="27" customFormat="1" x14ac:dyDescent="0.3">
      <c r="B80" s="28"/>
      <c r="F80" s="29"/>
      <c r="G80" s="29"/>
      <c r="H80" s="29"/>
      <c r="K80" s="28"/>
    </row>
    <row r="81" spans="2:11" s="27" customFormat="1" ht="15.6" x14ac:dyDescent="0.3">
      <c r="B81" s="28"/>
      <c r="F81" s="29"/>
      <c r="G81" s="51" t="s">
        <v>204</v>
      </c>
      <c r="H81" s="52">
        <f>+F25+H79</f>
        <v>136897692.05999997</v>
      </c>
      <c r="K81" s="28"/>
    </row>
    <row r="82" spans="2:11" s="27" customFormat="1" x14ac:dyDescent="0.3">
      <c r="B82" s="28"/>
      <c r="F82" s="29"/>
      <c r="G82" s="29"/>
      <c r="H82" s="29"/>
      <c r="K82" s="28"/>
    </row>
    <row r="83" spans="2:11" s="27" customFormat="1" x14ac:dyDescent="0.3">
      <c r="B83" s="28"/>
      <c r="F83" s="29"/>
      <c r="G83" s="29"/>
      <c r="H83" s="29"/>
      <c r="K83" s="28"/>
    </row>
    <row r="84" spans="2:11" s="27" customFormat="1" x14ac:dyDescent="0.3">
      <c r="B84" s="28"/>
      <c r="F84" s="29"/>
      <c r="G84" s="29"/>
      <c r="H84" s="29"/>
      <c r="K84" s="28"/>
    </row>
    <row r="85" spans="2:11" s="27" customFormat="1" x14ac:dyDescent="0.3">
      <c r="B85" s="28"/>
      <c r="F85" s="29"/>
      <c r="G85" s="29"/>
      <c r="H85" s="29"/>
      <c r="K85" s="28"/>
    </row>
    <row r="86" spans="2:11" s="27" customFormat="1" x14ac:dyDescent="0.3">
      <c r="B86" s="28"/>
      <c r="F86" s="29"/>
      <c r="G86" s="29"/>
      <c r="H86" s="29"/>
      <c r="K86" s="28"/>
    </row>
    <row r="87" spans="2:11" s="27" customFormat="1" x14ac:dyDescent="0.3">
      <c r="B87" s="28"/>
      <c r="F87" s="29"/>
      <c r="G87" s="29"/>
      <c r="H87" s="29"/>
      <c r="K87" s="28"/>
    </row>
    <row r="88" spans="2:11" s="27" customFormat="1" x14ac:dyDescent="0.3">
      <c r="B88" s="28"/>
      <c r="F88" s="29"/>
      <c r="G88" s="29"/>
      <c r="H88" s="29"/>
      <c r="K88" s="28"/>
    </row>
    <row r="89" spans="2:11" s="27" customFormat="1" x14ac:dyDescent="0.3">
      <c r="B89" s="28"/>
      <c r="F89" s="29"/>
      <c r="G89" s="29"/>
      <c r="H89" s="29"/>
      <c r="K89" s="28"/>
    </row>
    <row r="90" spans="2:11" s="27" customFormat="1" x14ac:dyDescent="0.3">
      <c r="B90" s="28"/>
      <c r="F90" s="29"/>
      <c r="G90" s="29"/>
      <c r="H90" s="29"/>
      <c r="K90" s="28"/>
    </row>
    <row r="91" spans="2:11" s="27" customFormat="1" x14ac:dyDescent="0.3">
      <c r="B91" s="28"/>
      <c r="F91" s="29"/>
      <c r="G91" s="29"/>
      <c r="H91" s="29"/>
      <c r="K91" s="28"/>
    </row>
  </sheetData>
  <autoFilter ref="B28:M77" xr:uid="{00000000-0001-0000-0000-000000000000}"/>
  <dataConsolidate/>
  <mergeCells count="4">
    <mergeCell ref="D2:E2"/>
    <mergeCell ref="D4:E4"/>
    <mergeCell ref="B4:C4"/>
    <mergeCell ref="B2:C2"/>
  </mergeCells>
  <phoneticPr fontId="11" type="noConversion"/>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I8:I27 I29:I1048576</xm:sqref>
        </x14:dataValidation>
        <x14:dataValidation type="list" allowBlank="1" showInputMessage="1" showErrorMessage="1" xr:uid="{00000000-0002-0000-0000-000001000000}">
          <x14:formula1>
            <xm:f>'DO NOT DELETE'!$B$1:$B$12</xm:f>
          </x14:formula1>
          <xm:sqref>M8:M27 M29:M1048576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9" sqref="B9"/>
    </sheetView>
  </sheetViews>
  <sheetFormatPr defaultRowHeight="14.4" x14ac:dyDescent="0.3"/>
  <cols>
    <col min="1" max="1" width="87.44140625" customWidth="1"/>
    <col min="2" max="2" width="79.5546875" bestFit="1" customWidth="1"/>
  </cols>
  <sheetData>
    <row r="1" spans="1:2" x14ac:dyDescent="0.3">
      <c r="A1" s="9" t="s">
        <v>24</v>
      </c>
      <c r="B1" t="s">
        <v>30</v>
      </c>
    </row>
    <row r="2" spans="1:2" x14ac:dyDescent="0.3">
      <c r="A2" s="9" t="s">
        <v>25</v>
      </c>
      <c r="B2" t="s">
        <v>31</v>
      </c>
    </row>
    <row r="3" spans="1:2" x14ac:dyDescent="0.3">
      <c r="A3" s="9" t="s">
        <v>26</v>
      </c>
      <c r="B3" t="s">
        <v>32</v>
      </c>
    </row>
    <row r="4" spans="1:2" x14ac:dyDescent="0.3">
      <c r="A4" s="9" t="s">
        <v>27</v>
      </c>
      <c r="B4" t="s">
        <v>33</v>
      </c>
    </row>
    <row r="5" spans="1:2" x14ac:dyDescent="0.3">
      <c r="A5" s="9"/>
      <c r="B5" t="s">
        <v>34</v>
      </c>
    </row>
    <row r="6" spans="1:2" x14ac:dyDescent="0.3">
      <c r="A6" s="9"/>
      <c r="B6" t="s">
        <v>35</v>
      </c>
    </row>
    <row r="7" spans="1:2" x14ac:dyDescent="0.3">
      <c r="A7" s="9"/>
      <c r="B7" t="s">
        <v>36</v>
      </c>
    </row>
    <row r="8" spans="1:2" x14ac:dyDescent="0.3">
      <c r="A8" s="9"/>
      <c r="B8" t="s">
        <v>37</v>
      </c>
    </row>
    <row r="9" spans="1:2" x14ac:dyDescent="0.3">
      <c r="A9" s="9"/>
      <c r="B9" t="s">
        <v>38</v>
      </c>
    </row>
    <row r="10" spans="1:2" x14ac:dyDescent="0.3">
      <c r="A10" s="9"/>
      <c r="B10" t="s">
        <v>39</v>
      </c>
    </row>
    <row r="11" spans="1:2" x14ac:dyDescent="0.3">
      <c r="B11" t="s">
        <v>40</v>
      </c>
    </row>
    <row r="12" spans="1:2" x14ac:dyDescent="0.3">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Q2 FY2023-2024</vt:lpstr>
      <vt:lpstr>DO NOT DELETE</vt:lpstr>
      <vt:lpstr>'Q2 FY2023-2024'!Print_Area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2023-10-23T16:27:04Z</dcterms:modified>
</cp:coreProperties>
</file>