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APPROVED - 10K Q3 FY2024\"/>
    </mc:Choice>
  </mc:AlternateContent>
  <xr:revisionPtr revIDLastSave="0" documentId="8_{F925357E-7672-449E-8D71-8DE4F8F147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3 FY24" sheetId="1" r:id="rId1"/>
    <sheet name="DO NOT DELETE" sheetId="2" r:id="rId2"/>
  </sheets>
  <definedNames>
    <definedName name="_xlnm.Print_Area" localSheetId="0">'Q3 FY24'!$A$1:$M$8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H54" i="1" s="1"/>
  <c r="C49" i="1"/>
  <c r="F49" i="1"/>
  <c r="F56" i="1" s="1"/>
</calcChain>
</file>

<file path=xl/sharedStrings.xml><?xml version="1.0" encoding="utf-8"?>
<sst xmlns="http://schemas.openxmlformats.org/spreadsheetml/2006/main" count="280" uniqueCount="172">
  <si>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</si>
  <si>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</si>
  <si>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</si>
  <si>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</si>
  <si>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</si>
  <si>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</si>
  <si>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</si>
  <si>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</si>
  <si>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</si>
  <si>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</si>
  <si>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</si>
  <si>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</si>
  <si>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</si>
  <si>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</si>
  <si>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</si>
  <si>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</si>
  <si>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</si>
  <si>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</si>
  <si>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</si>
  <si>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</si>
  <si>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</si>
  <si>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</si>
  <si>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</si>
  <si>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</si>
  <si>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</si>
  <si>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</si>
  <si>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</si>
  <si>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</si>
  <si>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</si>
  <si>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</si>
  <si>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</si>
  <si>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</si>
  <si>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</si>
  <si>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</si>
  <si>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</si>
  <si>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</si>
  <si>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</si>
  <si>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</si>
  <si>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</si>
  <si>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</si>
  <si>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</si>
  <si>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</si>
  <si>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FY24 Q3</t>
  </si>
  <si>
    <t>C24JEDI39</t>
  </si>
  <si>
    <t>C24JEDI57</t>
  </si>
  <si>
    <t>C24JEDI37</t>
  </si>
  <si>
    <t>C24JEDI55</t>
  </si>
  <si>
    <t>C24JEDI56</t>
  </si>
  <si>
    <t>C24JEDI58</t>
  </si>
  <si>
    <t>C24JEDI59</t>
  </si>
  <si>
    <t>C24JEDI60</t>
  </si>
  <si>
    <t>C24JEDI61</t>
  </si>
  <si>
    <t>C24JEDI66</t>
  </si>
  <si>
    <t>C24JEDI62</t>
  </si>
  <si>
    <t>C24JEDI64</t>
  </si>
  <si>
    <t>C24JEDI46</t>
  </si>
  <si>
    <t>C24JEDI27</t>
  </si>
  <si>
    <t>C24JEDI31</t>
  </si>
  <si>
    <t>C24JEDI71</t>
  </si>
  <si>
    <t>C24JEDI63</t>
  </si>
  <si>
    <t>C24JEDI65</t>
  </si>
  <si>
    <t>C24JEDI44</t>
  </si>
  <si>
    <t>C24JEDI68</t>
  </si>
  <si>
    <t>C24JEDI67</t>
  </si>
  <si>
    <t>C24JEDI69</t>
  </si>
  <si>
    <t>C24JEDI70</t>
  </si>
  <si>
    <t>C24JEDI76</t>
  </si>
  <si>
    <t>C24JEDI78</t>
  </si>
  <si>
    <t>C24JEDI74</t>
  </si>
  <si>
    <t>C24JEDI54</t>
  </si>
  <si>
    <t>C24JEDI49</t>
  </si>
  <si>
    <t>C24JEDI51</t>
  </si>
  <si>
    <t>C24JEDI53</t>
  </si>
  <si>
    <t>C24JEDI82</t>
  </si>
  <si>
    <t>C24JEDI77</t>
  </si>
  <si>
    <t>C24JEDI35</t>
  </si>
  <si>
    <t>C24JEDI52</t>
  </si>
  <si>
    <t>C24JEDI79</t>
  </si>
  <si>
    <t>C24JEDI84</t>
  </si>
  <si>
    <t>C24JEDI85</t>
  </si>
  <si>
    <t>C24JEDI24</t>
  </si>
  <si>
    <t>20491 Planning and Innovation</t>
  </si>
  <si>
    <t>22360 Regional Economic Operations</t>
  </si>
  <si>
    <t>22010 International Marketing</t>
  </si>
  <si>
    <t>34407 Small Business</t>
  </si>
  <si>
    <t>22441 International Market Development</t>
  </si>
  <si>
    <t>31218 Rural Policy and Programs</t>
  </si>
  <si>
    <t>34450 Cross Sector Initiatives</t>
  </si>
  <si>
    <t>58051 Office of Mass Timber Implementation</t>
  </si>
  <si>
    <t>34754 Strategic Investment Office</t>
  </si>
  <si>
    <t>ELEVATE CONSULTING INC.</t>
  </si>
  <si>
    <t>WOODTONE SPECIALTIES INC.</t>
  </si>
  <si>
    <t>FELT, BRADLEY ROBERT</t>
  </si>
  <si>
    <t>THE BRITISH COLUMBIA CHAMBER OF COMMERCE</t>
  </si>
  <si>
    <t>PUNJAB MILK FOODS INC</t>
  </si>
  <si>
    <t>BID GROUP TECHNOLOGIES LTD.</t>
  </si>
  <si>
    <t>NEW WAVE DOCKS LTD.</t>
  </si>
  <si>
    <t>TIGER TOOL INTERNATIONAL INCORPORATED</t>
  </si>
  <si>
    <t>OT TIMBER FRAMES LTD.</t>
  </si>
  <si>
    <t>MONSTER INDUSTRIES LTD.</t>
  </si>
  <si>
    <t>CONIFEX MACKENZIE FOREST PRODUCTS INC.</t>
  </si>
  <si>
    <t>STUWIX RESOURCES LTD.</t>
  </si>
  <si>
    <t>PUSHR MARKETING INC.</t>
  </si>
  <si>
    <t>FRANKLIN FOREST PRODUCTS LTD.</t>
  </si>
  <si>
    <t>DELOITTE LLP</t>
  </si>
  <si>
    <t>KIMBO DESIGN INC.</t>
  </si>
  <si>
    <t>YUN KA WHU'TEN FORESTRY LTD.</t>
  </si>
  <si>
    <t>LIL'WAT FORESTRY VENTURE INC.</t>
  </si>
  <si>
    <t>ION DESIGN INC.</t>
  </si>
  <si>
    <t>VITALIS EXTRACTION TECHNOLOGY INC.</t>
  </si>
  <si>
    <t>B COLLECTIVE HOMES INC.</t>
  </si>
  <si>
    <t>SILVERSTONE EXPLORATION INC.</t>
  </si>
  <si>
    <t>SOUL BITE FOOD INC.</t>
  </si>
  <si>
    <t>PARADIGM BUILDING SOLUTIONS LTD.</t>
  </si>
  <si>
    <t>BIG EDDY MACHINE SHOP (2020) LTD.</t>
  </si>
  <si>
    <t>PIPPIN POINT FARMS LTD.</t>
  </si>
  <si>
    <t>DYNAMIC WINDOWS &amp; DOORS INC.</t>
  </si>
  <si>
    <t>DR. MA'S LABORATORIES INC.</t>
  </si>
  <si>
    <t>NOVO TEXTILES COMPANY LTD.</t>
  </si>
  <si>
    <t>WHEN WE EAT MANUFACTURING LTD.</t>
  </si>
  <si>
    <t>S. &amp; R. SAWMILLS LTD.</t>
  </si>
  <si>
    <t>BIOFLAME BRIQUETTES LTD.</t>
  </si>
  <si>
    <t>VMAC GLOBAL TECHNOLOGY INC.</t>
  </si>
  <si>
    <t>SELKIRK COLLEGE</t>
  </si>
  <si>
    <t>PEDERSON MANAGEMENT LTD.</t>
  </si>
  <si>
    <t>ABCELLERA BIOLOGICS INC.</t>
  </si>
  <si>
    <t>MOSAIC TRANSLATION SERVICES</t>
  </si>
  <si>
    <t>To upgrade infrastructure and acquire new equipment that will enable them to manufacture engineered wood products from second growth fibre</t>
  </si>
  <si>
    <t>Graphic Design Services</t>
  </si>
  <si>
    <t>To support the Recipient to increase manufacturing capacity at their Vanderhoof facility by replacing two old manual lathes with a CNC lathe</t>
  </si>
  <si>
    <t>To support the recipient in constructing a new 14,000 square foot steel engineered building on their existing site</t>
  </si>
  <si>
    <t>To support the Recipient to construct a new fabrication facility and purchase a new crane</t>
  </si>
  <si>
    <t>To support the Recipient in acquiring and installing an Auto Tipper, Saw Guide Dresser and Auto Knife Grinder to adapt automation in production</t>
  </si>
  <si>
    <t>To hire a consultant to conduct an applied operational assessment and develop a business case for implementing a bio hub sorting yard</t>
  </si>
  <si>
    <t>Video production and Photography services</t>
  </si>
  <si>
    <t>Establish a new processing line that will broaden the range of size and grades of logs that can be processed, improve operating efficiency and associated costs, etc.</t>
  </si>
  <si>
    <t>The vender will research and develop a full suite of client-facing materials for the B.C. Environmental, Social and Governance (ESG) Centre of Excellence.</t>
  </si>
  <si>
    <t>The contractor will create graphic design and communications materials for REDIP and Community Transition</t>
  </si>
  <si>
    <t>Complete a comprehensive business plan to understand the market potential; equipment, operational requirements and training requirements</t>
  </si>
  <si>
    <t>Conduct a market assessment and hire an engagement consultant for final business planning for their proposed capital project</t>
  </si>
  <si>
    <t xml:space="preserve"> Graphic design services to produce eleven, two-page flyers, full colour, based on the Trade and Invest BC content for engagement with the Government of Canada</t>
  </si>
  <si>
    <t xml:space="preserve"> This project supports hiring a consultant to report on potential market expansion opportunities across the energy sector</t>
  </si>
  <si>
    <t>Support planning activities, market assessment, financial modeling, and production design</t>
  </si>
  <si>
    <t>This project supports the purchase of an automated saw which will result in reduced waste, increased output, and a new product line (floor panels and roof trusses).</t>
  </si>
  <si>
    <t>This project supports the purchase and installation of an automated CNC milling vertical machining center ("VMC"), new compressed air system, and electrical upgrades.</t>
  </si>
  <si>
    <t>Purchasing and installing a new automated paint line, new machinery, facility upgrades and upgrading digital capabilities</t>
  </si>
  <si>
    <t>This project will support the recipient to perform lease-hold upgrades, scale-up, and automation of their manufacturing - incl bringing raw ingredient processing in-house.</t>
  </si>
  <si>
    <t>This project will allow the recipient to expand their production facility, purchase and install new equipment including an air-cooled closed loop spiral freeze, production equipment</t>
  </si>
  <si>
    <t>This project will acquire and install an automated trimmer, sorter, and stacker line for one of the Recipient's Sawmills located in Langley, BC</t>
  </si>
  <si>
    <t>Support the Recipient to construct a new manufacturing facility and purchase equipment to manufacture air compressors for heavy duty commercial electric vehicles (EV)</t>
  </si>
  <si>
    <t>Creation of a comprehensive toolkit that supports rural and indigenous communities in resident attraction</t>
  </si>
  <si>
    <t>Research is to understand, within the context of BC's commitment to get more value from every tree, the context and factors influencing the growth of the B.C. mass timber manufacturing</t>
  </si>
  <si>
    <t>Support for AbCellera's Project Peregrine</t>
  </si>
  <si>
    <t>Translation Services for the Stronger BC Economic Plan progress update</t>
  </si>
  <si>
    <t>New Contracts</t>
  </si>
  <si>
    <t>C23OMTI001</t>
  </si>
  <si>
    <t>Office of Mass Timber Implementation</t>
  </si>
  <si>
    <t>Jenny Mccleery DBA Jigsaw Design</t>
  </si>
  <si>
    <t>Design, printing, and installation services for a mass timber recognition program</t>
  </si>
  <si>
    <t>Contract Amendments</t>
  </si>
  <si>
    <t>Jobs, Economic Development and Innovation</t>
  </si>
  <si>
    <t>To support the Recipient to construct a new 293,000 sq ft facility</t>
  </si>
  <si>
    <t>This project supports planning activities to determine the best strategy to bring a new product line to US market that is currently in the prototype phase</t>
  </si>
  <si>
    <t xml:space="preserve"> This project will support the construction of a new larger production facility, purchasing processing and packaging equipment and the purchase of a custom 2nd generation CNC machine.</t>
  </si>
  <si>
    <t>This project consists of acquiring and installing highly specialized, automated equipment to develop an N95 mask production department to allow the recipient to diversify and grow into export markets</t>
  </si>
  <si>
    <t>This project supports the purchase and commission of a hammer-mill and briquette press to increase fibre diversity and production at the recipients Chemainus facility</t>
  </si>
  <si>
    <t xml:space="preserve">Economic modelling and analytical services to assist in fulfilling implementation of the StrongerBC Economic Plan. </t>
  </si>
  <si>
    <t>42 Contracts Totaling</t>
  </si>
  <si>
    <t>To deliver a province-wide application-driven rebate program to provide small businesses with funds for eligible commercial property crime and vandalism repairs, or to implement eligible preventative measures.</t>
  </si>
  <si>
    <t>To support the recipient to implement a new automated production line with two CNC machines and enable them to expand their production facility from two small buildings to a larger one</t>
  </si>
  <si>
    <t>This project includes an operational assessment, technical evaluation, and market research in order to diversify the company's product lines, become more productive and explore export opportunities</t>
  </si>
  <si>
    <t>To support the Recipient to purchase and install two CNC machines that will enable high precision, high efficiency machining of complex-shaped workpieces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</si>
</sst>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&quot;$&quot;#,##0.00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5" fontId="2" fillId="3" borderId="2" xfId="0" applyNumberFormat="1" applyFont="1" applyFill="1" applyBorder="1" applyAlignment="1">
      <alignment horizont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" fillId="3" borderId="2" xfId="0" applyNumberFormat="1" applyFont="1" applyFill="1" applyBorder="1" applyAlignment="1">
      <alignment horizont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left" vertical="center" indent="9"/>
    </xf>
    <xf numFmtId="0" fontId="0" fillId="0" borderId="0" xfId="0" applyAlignment="1">
      <alignment horizontal="left" vertical="top" wrapText="1"/>
    </xf>
    <xf numFmtId="166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5" fontId="0" fillId="0" borderId="4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44" fontId="0" fillId="0" borderId="0" xfId="1" applyFont="1"/>
    <xf numFmtId="44" fontId="9" fillId="0" borderId="0" xfId="1" applyFont="1"/>
    <xf numFmtId="166" fontId="11" fillId="0" borderId="0" xfId="0" applyNumberFormat="1" applyFont="1" applyAlignment="1">
      <alignment vertical="center"/>
    </xf>
    <xf numFmtId="166" fontId="10" fillId="0" borderId="0" xfId="0" applyNumberFormat="1" applyFont="1"/>
    <xf numFmtId="166" fontId="0" fillId="0" borderId="4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43" fontId="0" fillId="0" borderId="4" xfId="2" applyFon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43" fontId="0" fillId="0" borderId="4" xfId="2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44" fontId="10" fillId="0" borderId="5" xfId="0" applyNumberFormat="1" applyFont="1" applyBorder="1"/>
    <xf numFmtId="0" fontId="0" fillId="0" borderId="4" xfId="0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4EAFA"/>
      <color rgb="FFEEEEEE"/>
      <color rgb="FFE8E8E8"/>
      <color rgb="FFF1F8FD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6"/>
  <sheetViews>
    <sheetView tabSelected="1" zoomScale="85" zoomScaleNormal="85" zoomScaleSheetLayoutView="100" zoomScalePageLayoutView="72" workbookViewId="0">
      <pane ySplit="1" topLeftCell="A2" activePane="bottomLeft" state="frozenSplit"/>
      <selection pane="bottomLeft" activeCell="H60" sqref="H60"/>
    </sheetView>
  </sheetViews>
  <sheetFormatPr defaultRowHeight="14.4" x14ac:dyDescent="0.3"/>
  <cols>
    <col min="1" max="1" width="3.6640625" customWidth="1"/>
    <col min="2" max="2" width="21" style="14" customWidth="1"/>
    <col min="3" max="3" width="25.6640625" style="22" customWidth="1"/>
    <col min="4" max="4" width="24.5546875" customWidth="1"/>
    <col min="5" max="5" width="49.33203125" customWidth="1"/>
    <col min="6" max="6" width="24.5546875" customWidth="1"/>
    <col min="7" max="8" width="24.5546875" style="11" customWidth="1"/>
    <col min="9" max="9" width="48.109375" bestFit="1" customWidth="1"/>
    <col min="10" max="10" width="52.6640625" bestFit="1" customWidth="1"/>
    <col min="11" max="11" width="24.5546875" style="14" customWidth="1"/>
    <col min="12" max="12" width="24.5546875" customWidth="1"/>
    <col min="13" max="13" width="36.6640625" customWidth="1"/>
  </cols>
  <sheetData>
    <row r="2" spans="1:13" ht="23.4" x14ac:dyDescent="0.45">
      <c r="B2" s="41" t="s">
        <v>8</v>
      </c>
      <c r="C2" s="41"/>
      <c r="D2" s="39" t="s">
        <v>160</v>
      </c>
      <c r="E2" s="39"/>
    </row>
    <row r="3" spans="1:13" ht="7.95" customHeight="1" x14ac:dyDescent="0.35">
      <c r="C3" s="33"/>
      <c r="D3" s="1"/>
    </row>
    <row r="4" spans="1:13" ht="23.4" x14ac:dyDescent="0.45">
      <c r="B4" s="41" t="s">
        <v>9</v>
      </c>
      <c r="C4" s="41"/>
      <c r="D4" s="40" t="s">
        <v>42</v>
      </c>
      <c r="E4" s="40"/>
    </row>
    <row r="5" spans="1:13" ht="15" thickBot="1" x14ac:dyDescent="0.35">
      <c r="D5" s="1"/>
    </row>
    <row r="6" spans="1:13" ht="45.6" customHeight="1" thickTop="1" x14ac:dyDescent="0.3">
      <c r="A6" s="3"/>
      <c r="B6" s="15" t="s">
        <v>2</v>
      </c>
      <c r="C6" s="4" t="s">
        <v>0</v>
      </c>
      <c r="D6" s="4" t="s">
        <v>17</v>
      </c>
      <c r="E6" s="4" t="s">
        <v>1</v>
      </c>
      <c r="F6" s="4" t="s">
        <v>14</v>
      </c>
      <c r="G6" s="12" t="s">
        <v>16</v>
      </c>
      <c r="H6" s="12" t="s">
        <v>15</v>
      </c>
      <c r="I6" s="4" t="s">
        <v>12</v>
      </c>
      <c r="J6" s="4" t="s">
        <v>11</v>
      </c>
      <c r="K6" s="15" t="s">
        <v>3</v>
      </c>
      <c r="L6" s="4" t="s">
        <v>13</v>
      </c>
      <c r="M6" s="4" t="s">
        <v>10</v>
      </c>
    </row>
    <row r="7" spans="1:13" s="2" customFormat="1" ht="216.6" thickBot="1" x14ac:dyDescent="0.3">
      <c r="A7" s="5"/>
      <c r="B7" s="16" t="s">
        <v>4</v>
      </c>
      <c r="C7" s="6" t="s">
        <v>7</v>
      </c>
      <c r="D7" s="6" t="s">
        <v>21</v>
      </c>
      <c r="E7" s="6" t="s">
        <v>6</v>
      </c>
      <c r="F7" s="6" t="s">
        <v>18</v>
      </c>
      <c r="G7" s="13" t="s">
        <v>19</v>
      </c>
      <c r="H7" s="13" t="s">
        <v>20</v>
      </c>
      <c r="I7" s="6" t="s">
        <v>28</v>
      </c>
      <c r="J7" s="6" t="s">
        <v>22</v>
      </c>
      <c r="K7" s="16" t="s">
        <v>5</v>
      </c>
      <c r="L7" s="9" t="s">
        <v>29</v>
      </c>
      <c r="M7" s="6" t="s">
        <v>23</v>
      </c>
    </row>
    <row r="8" spans="1:13" ht="15" thickTop="1" x14ac:dyDescent="0.3">
      <c r="B8" s="17"/>
      <c r="J8" s="10"/>
      <c r="L8" s="7"/>
    </row>
    <row r="9" spans="1:13" ht="17.399999999999999" x14ac:dyDescent="0.3">
      <c r="B9" s="25" t="s">
        <v>154</v>
      </c>
      <c r="J9" s="10"/>
      <c r="L9" s="7"/>
    </row>
    <row r="10" spans="1:13" s="18" customFormat="1" ht="58.2" customHeight="1" x14ac:dyDescent="0.3">
      <c r="B10" s="19">
        <v>45176</v>
      </c>
      <c r="C10" s="37" t="s">
        <v>43</v>
      </c>
      <c r="D10" s="20" t="s">
        <v>81</v>
      </c>
      <c r="E10" s="20" t="s">
        <v>90</v>
      </c>
      <c r="F10" s="32">
        <v>70000</v>
      </c>
      <c r="G10" s="21"/>
      <c r="H10" s="21"/>
      <c r="I10" s="20" t="s">
        <v>24</v>
      </c>
      <c r="J10" s="38"/>
      <c r="K10" s="19">
        <v>45382</v>
      </c>
      <c r="L10" s="20"/>
      <c r="M10" s="20" t="s">
        <v>31</v>
      </c>
    </row>
    <row r="11" spans="1:13" s="18" customFormat="1" ht="81.75" customHeight="1" x14ac:dyDescent="0.3">
      <c r="B11" s="19">
        <v>45194</v>
      </c>
      <c r="C11" s="37" t="s">
        <v>44</v>
      </c>
      <c r="D11" s="20" t="s">
        <v>82</v>
      </c>
      <c r="E11" s="20" t="s">
        <v>91</v>
      </c>
      <c r="F11" s="32">
        <v>1340000</v>
      </c>
      <c r="G11" s="21"/>
      <c r="H11" s="21"/>
      <c r="I11" s="20" t="s">
        <v>27</v>
      </c>
      <c r="J11" s="20" t="s">
        <v>127</v>
      </c>
      <c r="K11" s="19">
        <v>45897</v>
      </c>
      <c r="L11" s="20"/>
      <c r="M11" s="20" t="s">
        <v>31</v>
      </c>
    </row>
    <row r="12" spans="1:13" s="18" customFormat="1" ht="45.75" customHeight="1" x14ac:dyDescent="0.3">
      <c r="B12" s="19">
        <v>45200</v>
      </c>
      <c r="C12" s="37" t="s">
        <v>45</v>
      </c>
      <c r="D12" s="20" t="s">
        <v>83</v>
      </c>
      <c r="E12" s="20" t="s">
        <v>92</v>
      </c>
      <c r="F12" s="32">
        <v>20000</v>
      </c>
      <c r="G12" s="21"/>
      <c r="H12" s="21"/>
      <c r="I12" s="20" t="s">
        <v>24</v>
      </c>
      <c r="J12" s="20" t="s">
        <v>128</v>
      </c>
      <c r="K12" s="19">
        <v>45382</v>
      </c>
      <c r="L12" s="20"/>
      <c r="M12" s="20" t="s">
        <v>30</v>
      </c>
    </row>
    <row r="13" spans="1:13" s="18" customFormat="1" ht="72" x14ac:dyDescent="0.3">
      <c r="B13" s="19">
        <v>45200</v>
      </c>
      <c r="C13" s="37" t="s">
        <v>46</v>
      </c>
      <c r="D13" s="20" t="s">
        <v>84</v>
      </c>
      <c r="E13" s="20" t="s">
        <v>93</v>
      </c>
      <c r="F13" s="32">
        <v>10500000</v>
      </c>
      <c r="G13" s="21"/>
      <c r="H13" s="21"/>
      <c r="I13" s="20" t="s">
        <v>27</v>
      </c>
      <c r="J13" s="20" t="s">
        <v>168</v>
      </c>
      <c r="K13" s="19">
        <v>45747</v>
      </c>
      <c r="L13" s="20"/>
      <c r="M13" s="20" t="s">
        <v>30</v>
      </c>
    </row>
    <row r="14" spans="1:13" s="18" customFormat="1" ht="54" customHeight="1" x14ac:dyDescent="0.3">
      <c r="B14" s="19">
        <v>45208</v>
      </c>
      <c r="C14" s="37" t="s">
        <v>47</v>
      </c>
      <c r="D14" s="20" t="s">
        <v>82</v>
      </c>
      <c r="E14" s="20" t="s">
        <v>94</v>
      </c>
      <c r="F14" s="32">
        <v>7500000</v>
      </c>
      <c r="G14" s="21"/>
      <c r="H14" s="21"/>
      <c r="I14" s="20" t="s">
        <v>27</v>
      </c>
      <c r="J14" s="20" t="s">
        <v>161</v>
      </c>
      <c r="K14" s="19">
        <v>45897</v>
      </c>
      <c r="L14" s="20"/>
      <c r="M14" s="20" t="s">
        <v>31</v>
      </c>
    </row>
    <row r="15" spans="1:13" s="18" customFormat="1" ht="86.25" customHeight="1" x14ac:dyDescent="0.3">
      <c r="B15" s="19">
        <v>45187</v>
      </c>
      <c r="C15" s="37" t="s">
        <v>48</v>
      </c>
      <c r="D15" s="20" t="s">
        <v>82</v>
      </c>
      <c r="E15" s="20" t="s">
        <v>95</v>
      </c>
      <c r="F15" s="32">
        <v>100000</v>
      </c>
      <c r="G15" s="21"/>
      <c r="H15" s="21"/>
      <c r="I15" s="20" t="s">
        <v>27</v>
      </c>
      <c r="J15" s="20" t="s">
        <v>129</v>
      </c>
      <c r="K15" s="19">
        <v>45473</v>
      </c>
      <c r="L15" s="20"/>
      <c r="M15" s="20" t="s">
        <v>31</v>
      </c>
    </row>
    <row r="16" spans="1:13" s="18" customFormat="1" ht="76.5" customHeight="1" x14ac:dyDescent="0.3">
      <c r="B16" s="19">
        <v>45187</v>
      </c>
      <c r="C16" s="37" t="s">
        <v>49</v>
      </c>
      <c r="D16" s="20" t="s">
        <v>82</v>
      </c>
      <c r="E16" s="20" t="s">
        <v>96</v>
      </c>
      <c r="F16" s="32">
        <v>300000</v>
      </c>
      <c r="G16" s="21"/>
      <c r="H16" s="21"/>
      <c r="I16" s="20" t="s">
        <v>27</v>
      </c>
      <c r="J16" s="20" t="s">
        <v>130</v>
      </c>
      <c r="K16" s="19">
        <v>45991</v>
      </c>
      <c r="L16" s="20"/>
      <c r="M16" s="20" t="s">
        <v>31</v>
      </c>
    </row>
    <row r="17" spans="2:13" s="18" customFormat="1" ht="43.2" x14ac:dyDescent="0.3">
      <c r="B17" s="19">
        <v>45187</v>
      </c>
      <c r="C17" s="37" t="s">
        <v>50</v>
      </c>
      <c r="D17" s="20" t="s">
        <v>82</v>
      </c>
      <c r="E17" s="20" t="s">
        <v>97</v>
      </c>
      <c r="F17" s="32">
        <v>220000</v>
      </c>
      <c r="G17" s="21"/>
      <c r="H17" s="21"/>
      <c r="I17" s="20" t="s">
        <v>27</v>
      </c>
      <c r="J17" s="20" t="s">
        <v>171</v>
      </c>
      <c r="K17" s="19">
        <v>45488</v>
      </c>
      <c r="L17" s="20"/>
      <c r="M17" s="20" t="s">
        <v>31</v>
      </c>
    </row>
    <row r="18" spans="2:13" s="18" customFormat="1" ht="99" customHeight="1" x14ac:dyDescent="0.3">
      <c r="B18" s="19">
        <v>45187</v>
      </c>
      <c r="C18" s="37" t="s">
        <v>51</v>
      </c>
      <c r="D18" s="20" t="s">
        <v>82</v>
      </c>
      <c r="E18" s="20" t="s">
        <v>98</v>
      </c>
      <c r="F18" s="32">
        <v>235000</v>
      </c>
      <c r="G18" s="21"/>
      <c r="H18" s="21"/>
      <c r="I18" s="20" t="s">
        <v>27</v>
      </c>
      <c r="J18" s="20" t="s">
        <v>169</v>
      </c>
      <c r="K18" s="19">
        <v>45915</v>
      </c>
      <c r="L18" s="20"/>
      <c r="M18" s="20" t="s">
        <v>31</v>
      </c>
    </row>
    <row r="19" spans="2:13" s="18" customFormat="1" ht="28.8" x14ac:dyDescent="0.3">
      <c r="B19" s="19">
        <v>45188</v>
      </c>
      <c r="C19" s="37" t="s">
        <v>52</v>
      </c>
      <c r="D19" s="20" t="s">
        <v>82</v>
      </c>
      <c r="E19" s="20" t="s">
        <v>99</v>
      </c>
      <c r="F19" s="32">
        <v>466000</v>
      </c>
      <c r="G19" s="21"/>
      <c r="H19" s="21"/>
      <c r="I19" s="20" t="s">
        <v>27</v>
      </c>
      <c r="J19" s="20" t="s">
        <v>131</v>
      </c>
      <c r="K19" s="19">
        <v>45657</v>
      </c>
      <c r="L19" s="20"/>
      <c r="M19" s="20" t="s">
        <v>31</v>
      </c>
    </row>
    <row r="20" spans="2:13" s="18" customFormat="1" ht="90" customHeight="1" x14ac:dyDescent="0.3">
      <c r="B20" s="19">
        <v>45187</v>
      </c>
      <c r="C20" s="37" t="s">
        <v>53</v>
      </c>
      <c r="D20" s="20" t="s">
        <v>82</v>
      </c>
      <c r="E20" s="20" t="s">
        <v>100</v>
      </c>
      <c r="F20" s="32">
        <v>105000</v>
      </c>
      <c r="G20" s="21"/>
      <c r="H20" s="21"/>
      <c r="I20" s="20" t="s">
        <v>27</v>
      </c>
      <c r="J20" s="20" t="s">
        <v>132</v>
      </c>
      <c r="K20" s="19">
        <v>45473</v>
      </c>
      <c r="L20" s="20"/>
      <c r="M20" s="20" t="s">
        <v>31</v>
      </c>
    </row>
    <row r="21" spans="2:13" s="18" customFormat="1" ht="79.5" customHeight="1" x14ac:dyDescent="0.3">
      <c r="B21" s="19">
        <v>45198</v>
      </c>
      <c r="C21" s="37" t="s">
        <v>54</v>
      </c>
      <c r="D21" s="20" t="s">
        <v>82</v>
      </c>
      <c r="E21" s="20" t="s">
        <v>101</v>
      </c>
      <c r="F21" s="32">
        <v>50000</v>
      </c>
      <c r="G21" s="21"/>
      <c r="H21" s="21"/>
      <c r="I21" s="20" t="s">
        <v>27</v>
      </c>
      <c r="J21" s="20" t="s">
        <v>133</v>
      </c>
      <c r="K21" s="19">
        <v>45458</v>
      </c>
      <c r="L21" s="20"/>
      <c r="M21" s="20" t="s">
        <v>31</v>
      </c>
    </row>
    <row r="22" spans="2:13" s="18" customFormat="1" ht="48" customHeight="1" x14ac:dyDescent="0.3">
      <c r="B22" s="19">
        <v>45219</v>
      </c>
      <c r="C22" s="37" t="s">
        <v>55</v>
      </c>
      <c r="D22" s="20" t="s">
        <v>83</v>
      </c>
      <c r="E22" s="20" t="s">
        <v>102</v>
      </c>
      <c r="F22" s="32">
        <v>95000</v>
      </c>
      <c r="G22" s="21"/>
      <c r="H22" s="21"/>
      <c r="I22" s="20" t="s">
        <v>24</v>
      </c>
      <c r="J22" s="20" t="s">
        <v>134</v>
      </c>
      <c r="K22" s="19">
        <v>45382</v>
      </c>
      <c r="L22" s="20"/>
      <c r="M22" s="20" t="s">
        <v>30</v>
      </c>
    </row>
    <row r="23" spans="2:13" s="18" customFormat="1" ht="43.2" x14ac:dyDescent="0.3">
      <c r="B23" s="19">
        <v>45137</v>
      </c>
      <c r="C23" s="37" t="s">
        <v>56</v>
      </c>
      <c r="D23" s="20" t="s">
        <v>82</v>
      </c>
      <c r="E23" s="20" t="s">
        <v>103</v>
      </c>
      <c r="F23" s="32">
        <v>425000</v>
      </c>
      <c r="G23" s="21"/>
      <c r="H23" s="21"/>
      <c r="I23" s="20" t="s">
        <v>27</v>
      </c>
      <c r="J23" s="20" t="s">
        <v>135</v>
      </c>
      <c r="K23" s="19">
        <v>46112</v>
      </c>
      <c r="L23" s="20"/>
      <c r="M23" s="20" t="s">
        <v>31</v>
      </c>
    </row>
    <row r="24" spans="2:13" s="18" customFormat="1" ht="86.25" customHeight="1" x14ac:dyDescent="0.3">
      <c r="B24" s="19">
        <v>45215</v>
      </c>
      <c r="C24" s="37" t="s">
        <v>57</v>
      </c>
      <c r="D24" s="20" t="s">
        <v>85</v>
      </c>
      <c r="E24" s="20" t="s">
        <v>104</v>
      </c>
      <c r="F24" s="32">
        <v>183000</v>
      </c>
      <c r="G24" s="21"/>
      <c r="H24" s="21"/>
      <c r="I24" s="20" t="s">
        <v>24</v>
      </c>
      <c r="J24" s="20" t="s">
        <v>136</v>
      </c>
      <c r="K24" s="19">
        <v>45382</v>
      </c>
      <c r="L24" s="20"/>
      <c r="M24" s="20" t="s">
        <v>31</v>
      </c>
    </row>
    <row r="25" spans="2:13" s="18" customFormat="1" ht="72.75" customHeight="1" x14ac:dyDescent="0.3">
      <c r="B25" s="19">
        <v>45233</v>
      </c>
      <c r="C25" s="37" t="s">
        <v>58</v>
      </c>
      <c r="D25" s="20" t="s">
        <v>86</v>
      </c>
      <c r="E25" s="20" t="s">
        <v>105</v>
      </c>
      <c r="F25" s="32">
        <v>15000</v>
      </c>
      <c r="G25" s="21"/>
      <c r="H25" s="21"/>
      <c r="I25" s="20" t="s">
        <v>24</v>
      </c>
      <c r="J25" s="20" t="s">
        <v>137</v>
      </c>
      <c r="K25" s="19">
        <v>45382</v>
      </c>
      <c r="L25" s="20"/>
      <c r="M25" s="20" t="s">
        <v>30</v>
      </c>
    </row>
    <row r="26" spans="2:13" s="18" customFormat="1" ht="90" customHeight="1" x14ac:dyDescent="0.3">
      <c r="B26" s="19">
        <v>45198</v>
      </c>
      <c r="C26" s="37" t="s">
        <v>59</v>
      </c>
      <c r="D26" s="20" t="s">
        <v>82</v>
      </c>
      <c r="E26" s="20" t="s">
        <v>106</v>
      </c>
      <c r="F26" s="32">
        <v>11950</v>
      </c>
      <c r="G26" s="21"/>
      <c r="H26" s="21"/>
      <c r="I26" s="20" t="s">
        <v>27</v>
      </c>
      <c r="J26" s="20" t="s">
        <v>138</v>
      </c>
      <c r="K26" s="19">
        <v>45337</v>
      </c>
      <c r="L26" s="20"/>
      <c r="M26" s="20" t="s">
        <v>31</v>
      </c>
    </row>
    <row r="27" spans="2:13" s="18" customFormat="1" ht="43.2" x14ac:dyDescent="0.3">
      <c r="B27" s="19">
        <v>45198</v>
      </c>
      <c r="C27" s="37" t="s">
        <v>60</v>
      </c>
      <c r="D27" s="20" t="s">
        <v>82</v>
      </c>
      <c r="E27" s="20" t="s">
        <v>107</v>
      </c>
      <c r="F27" s="32">
        <v>30000</v>
      </c>
      <c r="G27" s="21"/>
      <c r="H27" s="21"/>
      <c r="I27" s="20" t="s">
        <v>27</v>
      </c>
      <c r="J27" s="20" t="s">
        <v>139</v>
      </c>
      <c r="K27" s="19">
        <v>45366</v>
      </c>
      <c r="L27" s="20"/>
      <c r="M27" s="20" t="s">
        <v>31</v>
      </c>
    </row>
    <row r="28" spans="2:13" s="18" customFormat="1" ht="70.2" customHeight="1" x14ac:dyDescent="0.3">
      <c r="B28" s="19">
        <v>45187</v>
      </c>
      <c r="C28" s="37" t="s">
        <v>61</v>
      </c>
      <c r="D28" s="20" t="s">
        <v>87</v>
      </c>
      <c r="E28" s="20" t="s">
        <v>108</v>
      </c>
      <c r="F28" s="32">
        <v>12500</v>
      </c>
      <c r="G28" s="21"/>
      <c r="H28" s="21"/>
      <c r="I28" s="20" t="s">
        <v>24</v>
      </c>
      <c r="J28" s="20" t="s">
        <v>140</v>
      </c>
      <c r="K28" s="19">
        <v>45217</v>
      </c>
      <c r="L28" s="20"/>
      <c r="M28" s="20" t="s">
        <v>31</v>
      </c>
    </row>
    <row r="29" spans="2:13" s="18" customFormat="1" ht="75" customHeight="1" x14ac:dyDescent="0.3">
      <c r="B29" s="19">
        <v>45200</v>
      </c>
      <c r="C29" s="37" t="s">
        <v>62</v>
      </c>
      <c r="D29" s="20" t="s">
        <v>82</v>
      </c>
      <c r="E29" s="20" t="s">
        <v>109</v>
      </c>
      <c r="F29" s="32">
        <v>25000</v>
      </c>
      <c r="G29" s="21"/>
      <c r="H29" s="21"/>
      <c r="I29" s="20" t="s">
        <v>27</v>
      </c>
      <c r="J29" s="20" t="s">
        <v>141</v>
      </c>
      <c r="K29" s="19">
        <v>45458</v>
      </c>
      <c r="L29" s="20"/>
      <c r="M29" s="20" t="s">
        <v>31</v>
      </c>
    </row>
    <row r="30" spans="2:13" s="18" customFormat="1" ht="69" customHeight="1" x14ac:dyDescent="0.3">
      <c r="B30" s="19">
        <v>45200</v>
      </c>
      <c r="C30" s="37" t="s">
        <v>63</v>
      </c>
      <c r="D30" s="20" t="s">
        <v>82</v>
      </c>
      <c r="E30" s="20" t="s">
        <v>110</v>
      </c>
      <c r="F30" s="32">
        <v>50000</v>
      </c>
      <c r="G30" s="21"/>
      <c r="H30" s="21"/>
      <c r="I30" s="20" t="s">
        <v>27</v>
      </c>
      <c r="J30" s="20" t="s">
        <v>142</v>
      </c>
      <c r="K30" s="19">
        <v>45427</v>
      </c>
      <c r="L30" s="20"/>
      <c r="M30" s="20" t="s">
        <v>31</v>
      </c>
    </row>
    <row r="31" spans="2:13" s="18" customFormat="1" ht="92.25" customHeight="1" x14ac:dyDescent="0.3">
      <c r="B31" s="19">
        <v>45200</v>
      </c>
      <c r="C31" s="37" t="s">
        <v>64</v>
      </c>
      <c r="D31" s="20" t="s">
        <v>82</v>
      </c>
      <c r="E31" s="20" t="s">
        <v>111</v>
      </c>
      <c r="F31" s="32">
        <v>24750</v>
      </c>
      <c r="G31" s="21"/>
      <c r="H31" s="21"/>
      <c r="I31" s="20" t="s">
        <v>27</v>
      </c>
      <c r="J31" s="20" t="s">
        <v>162</v>
      </c>
      <c r="K31" s="19">
        <v>45337</v>
      </c>
      <c r="L31" s="20"/>
      <c r="M31" s="20" t="s">
        <v>31</v>
      </c>
    </row>
    <row r="32" spans="2:13" s="18" customFormat="1" ht="57.6" x14ac:dyDescent="0.3">
      <c r="B32" s="19">
        <v>45200</v>
      </c>
      <c r="C32" s="37" t="s">
        <v>65</v>
      </c>
      <c r="D32" s="20" t="s">
        <v>82</v>
      </c>
      <c r="E32" s="20" t="s">
        <v>112</v>
      </c>
      <c r="F32" s="32">
        <v>22000</v>
      </c>
      <c r="G32" s="21"/>
      <c r="H32" s="21"/>
      <c r="I32" s="20" t="s">
        <v>27</v>
      </c>
      <c r="J32" s="20" t="s">
        <v>170</v>
      </c>
      <c r="K32" s="19">
        <v>45366</v>
      </c>
      <c r="L32" s="20"/>
      <c r="M32" s="20" t="s">
        <v>31</v>
      </c>
    </row>
    <row r="33" spans="2:13" s="18" customFormat="1" ht="72" customHeight="1" x14ac:dyDescent="0.3">
      <c r="B33" s="19">
        <v>45223</v>
      </c>
      <c r="C33" s="37" t="s">
        <v>66</v>
      </c>
      <c r="D33" s="20" t="s">
        <v>82</v>
      </c>
      <c r="E33" s="20" t="s">
        <v>113</v>
      </c>
      <c r="F33" s="32">
        <v>106000</v>
      </c>
      <c r="G33" s="21"/>
      <c r="H33" s="21"/>
      <c r="I33" s="20" t="s">
        <v>27</v>
      </c>
      <c r="J33" s="20" t="s">
        <v>143</v>
      </c>
      <c r="K33" s="19">
        <v>45535</v>
      </c>
      <c r="L33" s="20"/>
      <c r="M33" s="20" t="s">
        <v>31</v>
      </c>
    </row>
    <row r="34" spans="2:13" s="18" customFormat="1" ht="97.5" customHeight="1" x14ac:dyDescent="0.3">
      <c r="B34" s="19">
        <v>45223</v>
      </c>
      <c r="C34" s="37" t="s">
        <v>67</v>
      </c>
      <c r="D34" s="20" t="s">
        <v>82</v>
      </c>
      <c r="E34" s="20" t="s">
        <v>114</v>
      </c>
      <c r="F34" s="32">
        <v>152270</v>
      </c>
      <c r="G34" s="21"/>
      <c r="H34" s="21"/>
      <c r="I34" s="20" t="s">
        <v>27</v>
      </c>
      <c r="J34" s="20" t="s">
        <v>144</v>
      </c>
      <c r="K34" s="19">
        <v>45504</v>
      </c>
      <c r="L34" s="20"/>
      <c r="M34" s="20" t="s">
        <v>31</v>
      </c>
    </row>
    <row r="35" spans="2:13" s="18" customFormat="1" ht="57.6" x14ac:dyDescent="0.3">
      <c r="B35" s="19">
        <v>45223</v>
      </c>
      <c r="C35" s="37" t="s">
        <v>68</v>
      </c>
      <c r="D35" s="20" t="s">
        <v>82</v>
      </c>
      <c r="E35" s="20" t="s">
        <v>115</v>
      </c>
      <c r="F35" s="32">
        <v>176610</v>
      </c>
      <c r="G35" s="21"/>
      <c r="H35" s="21"/>
      <c r="I35" s="20" t="s">
        <v>27</v>
      </c>
      <c r="J35" s="20" t="s">
        <v>163</v>
      </c>
      <c r="K35" s="19">
        <v>45626</v>
      </c>
      <c r="L35" s="20"/>
      <c r="M35" s="20" t="s">
        <v>31</v>
      </c>
    </row>
    <row r="36" spans="2:13" s="18" customFormat="1" ht="28.8" x14ac:dyDescent="0.3">
      <c r="B36" s="19">
        <v>45223</v>
      </c>
      <c r="C36" s="37" t="s">
        <v>69</v>
      </c>
      <c r="D36" s="20" t="s">
        <v>82</v>
      </c>
      <c r="E36" s="20" t="s">
        <v>116</v>
      </c>
      <c r="F36" s="32">
        <v>755000</v>
      </c>
      <c r="G36" s="21"/>
      <c r="H36" s="21"/>
      <c r="I36" s="20" t="s">
        <v>27</v>
      </c>
      <c r="J36" s="20" t="s">
        <v>145</v>
      </c>
      <c r="K36" s="19">
        <v>46023</v>
      </c>
      <c r="L36" s="20"/>
      <c r="M36" s="20" t="s">
        <v>31</v>
      </c>
    </row>
    <row r="37" spans="2:13" s="18" customFormat="1" ht="73.2" customHeight="1" x14ac:dyDescent="0.3">
      <c r="B37" s="19">
        <v>45223</v>
      </c>
      <c r="C37" s="37" t="s">
        <v>70</v>
      </c>
      <c r="D37" s="20" t="s">
        <v>82</v>
      </c>
      <c r="E37" s="20" t="s">
        <v>117</v>
      </c>
      <c r="F37" s="32">
        <v>1250000</v>
      </c>
      <c r="G37" s="21"/>
      <c r="H37" s="21"/>
      <c r="I37" s="20" t="s">
        <v>27</v>
      </c>
      <c r="J37" s="20" t="s">
        <v>146</v>
      </c>
      <c r="K37" s="19">
        <v>45961</v>
      </c>
      <c r="L37" s="20"/>
      <c r="M37" s="20" t="s">
        <v>31</v>
      </c>
    </row>
    <row r="38" spans="2:13" s="18" customFormat="1" ht="57.6" x14ac:dyDescent="0.3">
      <c r="B38" s="19">
        <v>45223</v>
      </c>
      <c r="C38" s="37" t="s">
        <v>71</v>
      </c>
      <c r="D38" s="20" t="s">
        <v>82</v>
      </c>
      <c r="E38" s="20" t="s">
        <v>118</v>
      </c>
      <c r="F38" s="32">
        <v>584000</v>
      </c>
      <c r="G38" s="21"/>
      <c r="H38" s="21"/>
      <c r="I38" s="20" t="s">
        <v>27</v>
      </c>
      <c r="J38" s="20" t="s">
        <v>164</v>
      </c>
      <c r="K38" s="19">
        <v>45550</v>
      </c>
      <c r="L38" s="20"/>
      <c r="M38" s="20" t="s">
        <v>31</v>
      </c>
    </row>
    <row r="39" spans="2:13" s="18" customFormat="1" ht="43.2" x14ac:dyDescent="0.3">
      <c r="B39" s="19">
        <v>45223</v>
      </c>
      <c r="C39" s="37" t="s">
        <v>72</v>
      </c>
      <c r="D39" s="20" t="s">
        <v>82</v>
      </c>
      <c r="E39" s="20" t="s">
        <v>119</v>
      </c>
      <c r="F39" s="32">
        <v>623000</v>
      </c>
      <c r="G39" s="21"/>
      <c r="H39" s="21"/>
      <c r="I39" s="20" t="s">
        <v>27</v>
      </c>
      <c r="J39" s="20" t="s">
        <v>147</v>
      </c>
      <c r="K39" s="19">
        <v>45748</v>
      </c>
      <c r="L39" s="20"/>
      <c r="M39" s="20" t="s">
        <v>31</v>
      </c>
    </row>
    <row r="40" spans="2:13" s="18" customFormat="1" ht="90" customHeight="1" x14ac:dyDescent="0.3">
      <c r="B40" s="19">
        <v>45247</v>
      </c>
      <c r="C40" s="37" t="s">
        <v>73</v>
      </c>
      <c r="D40" s="20" t="s">
        <v>82</v>
      </c>
      <c r="E40" s="20" t="s">
        <v>120</v>
      </c>
      <c r="F40" s="32">
        <v>4000000</v>
      </c>
      <c r="G40" s="21"/>
      <c r="H40" s="21"/>
      <c r="I40" s="20" t="s">
        <v>27</v>
      </c>
      <c r="J40" s="20" t="s">
        <v>148</v>
      </c>
      <c r="K40" s="19">
        <v>45841</v>
      </c>
      <c r="L40" s="20"/>
      <c r="M40" s="20" t="s">
        <v>31</v>
      </c>
    </row>
    <row r="41" spans="2:13" s="18" customFormat="1" ht="43.2" x14ac:dyDescent="0.3">
      <c r="B41" s="19">
        <v>45223</v>
      </c>
      <c r="C41" s="37" t="s">
        <v>74</v>
      </c>
      <c r="D41" s="20" t="s">
        <v>82</v>
      </c>
      <c r="E41" s="20" t="s">
        <v>121</v>
      </c>
      <c r="F41" s="32">
        <v>117320</v>
      </c>
      <c r="G41" s="21"/>
      <c r="H41" s="21"/>
      <c r="I41" s="20" t="s">
        <v>27</v>
      </c>
      <c r="J41" s="20" t="s">
        <v>165</v>
      </c>
      <c r="K41" s="19">
        <v>45596</v>
      </c>
      <c r="L41" s="20"/>
      <c r="M41" s="20" t="s">
        <v>31</v>
      </c>
    </row>
    <row r="42" spans="2:13" s="18" customFormat="1" ht="28.8" x14ac:dyDescent="0.3">
      <c r="B42" s="19">
        <v>45231</v>
      </c>
      <c r="C42" s="37" t="s">
        <v>75</v>
      </c>
      <c r="D42" s="20" t="s">
        <v>87</v>
      </c>
      <c r="E42" s="20" t="s">
        <v>104</v>
      </c>
      <c r="F42" s="32">
        <v>500000</v>
      </c>
      <c r="G42" s="21"/>
      <c r="H42" s="21"/>
      <c r="I42" s="20" t="s">
        <v>24</v>
      </c>
      <c r="J42" s="20" t="s">
        <v>166</v>
      </c>
      <c r="K42" s="19">
        <v>45747</v>
      </c>
      <c r="L42" s="20"/>
      <c r="M42" s="20" t="s">
        <v>30</v>
      </c>
    </row>
    <row r="43" spans="2:13" s="18" customFormat="1" ht="43.2" x14ac:dyDescent="0.3">
      <c r="B43" s="19">
        <v>45223</v>
      </c>
      <c r="C43" s="37" t="s">
        <v>76</v>
      </c>
      <c r="D43" s="20" t="s">
        <v>82</v>
      </c>
      <c r="E43" s="20" t="s">
        <v>122</v>
      </c>
      <c r="F43" s="32">
        <v>3400000</v>
      </c>
      <c r="G43" s="21"/>
      <c r="H43" s="21"/>
      <c r="I43" s="20" t="s">
        <v>27</v>
      </c>
      <c r="J43" s="20" t="s">
        <v>149</v>
      </c>
      <c r="K43" s="19">
        <v>46082</v>
      </c>
      <c r="L43" s="20"/>
      <c r="M43" s="20" t="s">
        <v>31</v>
      </c>
    </row>
    <row r="44" spans="2:13" s="18" customFormat="1" ht="64.5" customHeight="1" x14ac:dyDescent="0.3">
      <c r="B44" s="19">
        <v>45261</v>
      </c>
      <c r="C44" s="37" t="s">
        <v>77</v>
      </c>
      <c r="D44" s="20" t="s">
        <v>82</v>
      </c>
      <c r="E44" s="20" t="s">
        <v>123</v>
      </c>
      <c r="F44" s="32">
        <v>25000</v>
      </c>
      <c r="G44" s="21"/>
      <c r="H44" s="21"/>
      <c r="I44" s="20" t="s">
        <v>24</v>
      </c>
      <c r="J44" s="20" t="s">
        <v>150</v>
      </c>
      <c r="K44" s="19">
        <v>45382</v>
      </c>
      <c r="L44" s="20"/>
      <c r="M44" s="20" t="s">
        <v>31</v>
      </c>
    </row>
    <row r="45" spans="2:13" s="18" customFormat="1" ht="99" customHeight="1" x14ac:dyDescent="0.3">
      <c r="B45" s="19">
        <v>45253</v>
      </c>
      <c r="C45" s="37" t="s">
        <v>78</v>
      </c>
      <c r="D45" s="20" t="s">
        <v>88</v>
      </c>
      <c r="E45" s="20" t="s">
        <v>124</v>
      </c>
      <c r="F45" s="32">
        <v>76000</v>
      </c>
      <c r="G45" s="21"/>
      <c r="H45" s="21"/>
      <c r="I45" s="20" t="s">
        <v>24</v>
      </c>
      <c r="J45" s="20" t="s">
        <v>151</v>
      </c>
      <c r="K45" s="19">
        <v>45747</v>
      </c>
      <c r="L45" s="20"/>
      <c r="M45" s="20" t="s">
        <v>30</v>
      </c>
    </row>
    <row r="46" spans="2:13" s="18" customFormat="1" ht="54.75" customHeight="1" x14ac:dyDescent="0.3">
      <c r="B46" s="19">
        <v>45070</v>
      </c>
      <c r="C46" s="37" t="s">
        <v>79</v>
      </c>
      <c r="D46" s="20" t="s">
        <v>89</v>
      </c>
      <c r="E46" s="20" t="s">
        <v>125</v>
      </c>
      <c r="F46" s="32">
        <v>75000000</v>
      </c>
      <c r="G46" s="21"/>
      <c r="H46" s="21"/>
      <c r="I46" s="20" t="s">
        <v>27</v>
      </c>
      <c r="J46" s="20" t="s">
        <v>152</v>
      </c>
      <c r="K46" s="19">
        <v>53782</v>
      </c>
      <c r="L46" s="20"/>
      <c r="M46" s="20" t="s">
        <v>39</v>
      </c>
    </row>
    <row r="47" spans="2:13" s="18" customFormat="1" ht="62.25" customHeight="1" x14ac:dyDescent="0.3">
      <c r="B47" s="19">
        <v>45183</v>
      </c>
      <c r="C47" s="37" t="s">
        <v>80</v>
      </c>
      <c r="D47" s="20" t="s">
        <v>87</v>
      </c>
      <c r="E47" s="20" t="s">
        <v>126</v>
      </c>
      <c r="F47" s="32">
        <v>11000</v>
      </c>
      <c r="G47" s="21"/>
      <c r="H47" s="21"/>
      <c r="I47" s="20" t="s">
        <v>24</v>
      </c>
      <c r="J47" s="20" t="s">
        <v>153</v>
      </c>
      <c r="K47" s="19">
        <v>45229</v>
      </c>
      <c r="L47" s="20"/>
      <c r="M47" s="20" t="s">
        <v>31</v>
      </c>
    </row>
    <row r="49" spans="2:13" x14ac:dyDescent="0.3">
      <c r="C49" s="22">
        <f>COUNTA(C10:C47)</f>
        <v>38</v>
      </c>
      <c r="F49" s="24">
        <f>SUM(F10:F47)</f>
        <v>108576400</v>
      </c>
    </row>
    <row r="51" spans="2:13" ht="18" x14ac:dyDescent="0.35">
      <c r="B51" s="26" t="s">
        <v>159</v>
      </c>
    </row>
    <row r="52" spans="2:13" s="31" customFormat="1" ht="39.75" customHeight="1" x14ac:dyDescent="0.3">
      <c r="B52" s="27">
        <v>44952</v>
      </c>
      <c r="C52" s="37" t="s">
        <v>155</v>
      </c>
      <c r="D52" s="28" t="s">
        <v>156</v>
      </c>
      <c r="E52" s="28" t="s">
        <v>157</v>
      </c>
      <c r="F52" s="29">
        <v>14500</v>
      </c>
      <c r="G52" s="30">
        <v>10000</v>
      </c>
      <c r="H52" s="30">
        <f>+F52+G52</f>
        <v>24500</v>
      </c>
      <c r="I52" s="28" t="s">
        <v>24</v>
      </c>
      <c r="J52" s="28" t="s">
        <v>158</v>
      </c>
      <c r="K52" s="27">
        <v>45733</v>
      </c>
      <c r="L52" s="28"/>
      <c r="M52" s="28" t="s">
        <v>31</v>
      </c>
    </row>
    <row r="54" spans="2:13" x14ac:dyDescent="0.3">
      <c r="C54" s="22">
        <v>1</v>
      </c>
      <c r="H54" s="23">
        <f>+H52</f>
        <v>24500</v>
      </c>
    </row>
    <row r="55" spans="2:13" ht="15" thickBot="1" x14ac:dyDescent="0.35"/>
    <row r="56" spans="2:13" ht="18.600000000000001" thickTop="1" x14ac:dyDescent="0.35">
      <c r="C56" s="34" t="s">
        <v>167</v>
      </c>
      <c r="D56" s="35"/>
      <c r="E56" s="35"/>
      <c r="F56" s="36">
        <f>+F49+H54</f>
        <v>108600900</v>
      </c>
    </row>
  </sheetData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Q3 FY24</vt:lpstr>
      <vt:lpstr>DO NOT DELETE</vt:lpstr>
      <vt:lpstr>'Q3 FY24'!Print_Area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2024-01-23T22:38:08Z</dcterms:modified>
</cp:coreProperties>
</file>