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General\Open Information\1. Proactive Release\4.  Contracts over 10K\FY 2023-2024\Q4 - January-March 2024\IN SIGNOFF - 10K Q4 2024\APPROVED - 10K Q4 2024\"/>
    </mc:Choice>
  </mc:AlternateContent>
  <xr:revisionPtr revIDLastSave="0" documentId="8_{6ABA8B2B-EE53-4D30-BDEF-FECB502DDE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4 FY24" sheetId="1" r:id="rId1"/>
    <sheet name="DO NOT DELETE" sheetId="2" r:id="rId2"/>
  </sheets>
  <definedNames>
    <definedName name="_xlnm._FilterDatabase" localSheetId="0" hidden="1">'Q4 FY24'!$H$10:$I$34</definedName>
    <definedName name="_xlnm.Print_Area" localSheetId="0">'Q4 FY24'!$A$1:$M$9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F48" i="1" s="1"/>
  <c r="C44" i="1"/>
  <c r="E48" i="1" s="1"/>
  <c r="C36" i="1"/>
  <c r="E47" i="1" s="1"/>
  <c r="F36" i="1"/>
  <c r="F47" i="1" s="1"/>
  <c r="E49" i="1" l="1"/>
  <c r="F49" i="1"/>
</calcChain>
</file>

<file path=xl/sharedStrings.xml><?xml version="1.0" encoding="utf-8"?>
<sst xmlns="http://schemas.openxmlformats.org/spreadsheetml/2006/main" count="178" uniqueCount="116">
  <si>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</si>
  <si>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</si>
  <si>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</si>
  <si>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</si>
  <si>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</si>
  <si>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</si>
  <si>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</si>
  <si>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</si>
  <si>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</si>
  <si>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</si>
  <si>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</si>
  <si>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</si>
  <si>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</si>
  <si>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</si>
  <si>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</si>
  <si>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</si>
  <si>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</si>
  <si>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</si>
  <si>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</si>
  <si>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</si>
  <si>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</si>
  <si>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</si>
  <si>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</si>
  <si>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</si>
  <si>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</si>
  <si>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</si>
  <si>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</si>
  <si>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</si>
  <si>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</si>
  <si>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</si>
  <si>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</si>
  <si>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</si>
  <si>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</si>
  <si>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</si>
  <si>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</si>
  <si>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</si>
  <si>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</si>
  <si>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</si>
  <si>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</si>
  <si>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</si>
  <si>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</si>
  <si>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</si>
  <si>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Municipal Affairs</t>
  </si>
  <si>
    <t>New Contracts</t>
  </si>
  <si>
    <t>FY24 Q4</t>
  </si>
  <si>
    <t>55600 Local Government Infrastructure Programs</t>
  </si>
  <si>
    <t>11800 Immigration-Provincial Funding</t>
  </si>
  <si>
    <t>CHIU, VICKI</t>
  </si>
  <si>
    <t>54200 ADMs Office Local Government</t>
  </si>
  <si>
    <t>JWR BUSINESS GROUP LTD.</t>
  </si>
  <si>
    <t>54600 University Endowment Lands</t>
  </si>
  <si>
    <t>LONG LIFE WINDOWS AND DOORS LTD.</t>
  </si>
  <si>
    <t>PURE TECHNOLOGIES LTD.</t>
  </si>
  <si>
    <t>BRAUN, HENRY*</t>
  </si>
  <si>
    <t>54140 Information Systems</t>
  </si>
  <si>
    <t>SERVICENOW, INC.</t>
  </si>
  <si>
    <t>MONARCH NORTH AMERICA STRUCTURES LIMITED</t>
  </si>
  <si>
    <t>55401 Immigration Services and Strategic Planning</t>
  </si>
  <si>
    <t>7 CONSULTING INC.</t>
  </si>
  <si>
    <t>CORPORATION OF THE DISTRICT OF OAK BAY</t>
  </si>
  <si>
    <t>DISTRICT OF KITIMAT</t>
  </si>
  <si>
    <t>TITANIUM VENTURES LTD.</t>
  </si>
  <si>
    <t>ZESTXT CORP.</t>
  </si>
  <si>
    <t>07059 Public Libraries - Transfers to Partner Groups</t>
  </si>
  <si>
    <t>THE BRITISH COLUMBIA LIBRARY ASSOCIATION</t>
  </si>
  <si>
    <t>REGIONAL DISTRICT OF NANAIMO</t>
  </si>
  <si>
    <t>THE CORPORATION OF THE CITY OF CRANBROOK</t>
  </si>
  <si>
    <t>DOUGNESS HOLDINGS LTD.</t>
  </si>
  <si>
    <t>C24MUNI12</t>
  </si>
  <si>
    <t>C24LGD02</t>
  </si>
  <si>
    <t>C24UEL08</t>
  </si>
  <si>
    <t>C24UEL07</t>
  </si>
  <si>
    <t>C24LGD05</t>
  </si>
  <si>
    <t>C24MUNI17</t>
  </si>
  <si>
    <t>C24UEL09</t>
  </si>
  <si>
    <t>C24MUNI24</t>
  </si>
  <si>
    <t>ICIPIG0558</t>
  </si>
  <si>
    <t>ICICPIG0493</t>
  </si>
  <si>
    <t>ICIPIG0493</t>
  </si>
  <si>
    <t>PO-BPM098134-1</t>
  </si>
  <si>
    <t>C24MUNI27</t>
  </si>
  <si>
    <t>C24MUNI21</t>
  </si>
  <si>
    <t>ICIPIG0564</t>
  </si>
  <si>
    <t>ICIPIG0625</t>
  </si>
  <si>
    <t>C24UEL10</t>
  </si>
  <si>
    <t>5718 Gen Trvl Oracle Travel Module</t>
  </si>
  <si>
    <t>Contractor support for settlement procurement process</t>
  </si>
  <si>
    <t>Written report on regional district and First Nations discussions that captures essential learnings, key themes, interests, and questions to be pursued in the consultation and development of legislative amendments</t>
  </si>
  <si>
    <t>Top floor Windows Replacement at University Endowment Lands (UEL) Administration Building</t>
  </si>
  <si>
    <t>Watermain condition inspection and maintenance repairs. 2300m in-line inspection and corrosion survey. Butterfly valve repair.</t>
  </si>
  <si>
    <t>Provide coaching, mentoring support, facilitating, and mediating council interactions for the City of Kamloops council.</t>
  </si>
  <si>
    <t>License for "Service Now" application</t>
  </si>
  <si>
    <t>Construct a bus shelter at EB Chancellor Blvd at Hamber Rd (bus stop #51930), mirroring the design of the shelter at EB University Blvd.</t>
  </si>
  <si>
    <t>Assist MJF, REDIP and CGG programs with onboarding to Unity system.</t>
  </si>
  <si>
    <t>Uplands Combined Sewer Separation Project - LGIF - PROV</t>
  </si>
  <si>
    <t>District of Kitimat Community Water System Upgrade - LGIF - PROV</t>
  </si>
  <si>
    <t>2023 FORD F-150 LIGHTNING XLT ALL-WHEEL DRIVE SUPERCREW CAB 5.5 FT. BOX (312A) 2023 FORD F-150 LIGHTNING XLT ALL-WHEEL DRIVE SUPERCREW CAB 5.5</t>
  </si>
  <si>
    <t>The Ministry is currently onboarding to a scalable Cross Sector Grant Management Solution (the Solution) from which the Community Gaming Grants program is onboarding which requires front-end development support.</t>
  </si>
  <si>
    <t>Coordination and resource development for the BC Summer Reading Club (BC SRC) 2024 - Helping children maintain their literacy and learning skills during the summer months.</t>
  </si>
  <si>
    <t>French Creek Pollution Control Centre: Expansion and Odour Control Upgrade - PROV - LGIF</t>
  </si>
  <si>
    <t>City of Cranbrook Phillips UV Disinfection Facility -LGIF - PROV</t>
  </si>
  <si>
    <t>Sewer Inspection (CCTV) and Cleaning Program</t>
  </si>
  <si>
    <t>Contract Amendments</t>
  </si>
  <si>
    <t>C20UEL08</t>
  </si>
  <si>
    <t xml:space="preserve">Davey Tree Expert Co. of Canada, Limited </t>
  </si>
  <si>
    <t>C20UEL18</t>
  </si>
  <si>
    <t>Urban Systems LTD</t>
  </si>
  <si>
    <t>C21UEL02</t>
  </si>
  <si>
    <t>Innes Hood Consulting Inc.</t>
  </si>
  <si>
    <t xml:space="preserve">Provide tree maintenance for UEL Public Lands </t>
  </si>
  <si>
    <t xml:space="preserve">Provide assistance on Bylaw Draftingand Land Use Planning, Research and Development, Advice </t>
  </si>
  <si>
    <t>Provision of code consulting services as required</t>
  </si>
  <si>
    <t>Februrary 1, 2026</t>
  </si>
  <si>
    <t>New Contracts:</t>
  </si>
  <si>
    <t>Contract Amendments: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</si>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</sst>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[$-1009]mmmm\ d\,\ yyyy;@"/>
    <numFmt numFmtId="165" formatCode="&quot;$&quot;#,##0.00"/>
    <numFmt numFmtId="166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sz val="1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4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 wrapText="1"/>
    </xf>
    <xf numFmtId="0" fontId="4" fillId="3" borderId="3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5" fontId="0" fillId="0" borderId="0" xfId="0" applyNumberFormat="1"/>
    <xf numFmtId="165" fontId="1" fillId="3" borderId="2" xfId="0" applyNumberFormat="1" applyFont="1" applyFill="1" applyBorder="1" applyAlignment="1">
      <alignment horizont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166" fontId="1" fillId="3" borderId="2" xfId="0" applyNumberFormat="1" applyFont="1" applyFill="1" applyBorder="1" applyAlignment="1">
      <alignment horizontal="center" wrapText="1"/>
    </xf>
    <xf numFmtId="166" fontId="5" fillId="3" borderId="3" xfId="0" applyNumberFormat="1" applyFont="1" applyFill="1" applyBorder="1" applyAlignment="1">
      <alignment horizontal="center" vertical="center" wrapText="1"/>
    </xf>
    <xf numFmtId="166" fontId="0" fillId="0" borderId="4" xfId="0" applyNumberForma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65" fontId="0" fillId="0" borderId="4" xfId="0" applyNumberForma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top" wrapText="1"/>
    </xf>
    <xf numFmtId="166" fontId="11" fillId="0" borderId="0" xfId="0" applyNumberFormat="1" applyFont="1" applyAlignment="1">
      <alignment vertical="center"/>
    </xf>
    <xf numFmtId="166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0" fillId="0" borderId="4" xfId="0" applyNumberFormat="1" applyBorder="1" applyAlignment="1">
      <alignment horizontal="right" vertical="top" wrapText="1"/>
    </xf>
    <xf numFmtId="0" fontId="12" fillId="0" borderId="4" xfId="0" applyFont="1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10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/>
    <xf numFmtId="0" fontId="0" fillId="0" borderId="0" xfId="0" applyAlignment="1">
      <alignment vertical="top" wrapText="1"/>
    </xf>
    <xf numFmtId="166" fontId="10" fillId="0" borderId="0" xfId="0" applyNumberFormat="1" applyFont="1"/>
    <xf numFmtId="0" fontId="0" fillId="0" borderId="4" xfId="0" applyBorder="1" applyAlignment="1">
      <alignment vertical="top" wrapText="1"/>
    </xf>
    <xf numFmtId="8" fontId="0" fillId="0" borderId="4" xfId="0" applyNumberFormat="1" applyBorder="1" applyAlignment="1">
      <alignment vertical="top" wrapText="1"/>
    </xf>
    <xf numFmtId="165" fontId="0" fillId="0" borderId="4" xfId="0" applyNumberFormat="1" applyBorder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horizontal="center"/>
    </xf>
    <xf numFmtId="165" fontId="13" fillId="0" borderId="0" xfId="0" applyNumberFormat="1" applyFont="1"/>
    <xf numFmtId="165" fontId="3" fillId="0" borderId="6" xfId="0" applyNumberFormat="1" applyFont="1" applyBorder="1"/>
    <xf numFmtId="7" fontId="1" fillId="0" borderId="6" xfId="1" applyNumberFormat="1" applyFont="1" applyBorder="1"/>
    <xf numFmtId="165" fontId="10" fillId="4" borderId="5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50"/>
  <sheetViews>
    <sheetView tabSelected="1" zoomScale="70" zoomScaleNormal="70" zoomScaleSheetLayoutView="100" zoomScalePageLayoutView="72" workbookViewId="0">
      <selection activeCell="I30" sqref="I30"/>
    </sheetView>
  </sheetViews>
  <sheetFormatPr defaultRowHeight="14.4" x14ac:dyDescent="0.3"/>
  <cols>
    <col min="1" max="1" width="3.6640625" customWidth="1"/>
    <col min="2" max="2" width="21" style="14" customWidth="1"/>
    <col min="3" max="3" width="24.5546875" style="21" customWidth="1"/>
    <col min="4" max="6" width="24.5546875" customWidth="1"/>
    <col min="7" max="8" width="24.5546875" style="11" customWidth="1"/>
    <col min="9" max="9" width="24.5546875" style="22" customWidth="1"/>
    <col min="10" max="10" width="38.33203125" customWidth="1"/>
    <col min="11" max="11" width="24.5546875" style="14" customWidth="1"/>
    <col min="12" max="12" width="24.5546875" customWidth="1"/>
    <col min="13" max="13" width="36.6640625" customWidth="1"/>
  </cols>
  <sheetData>
    <row r="2" spans="1:13" ht="23.4" x14ac:dyDescent="0.45">
      <c r="B2" s="51" t="s">
        <v>8</v>
      </c>
      <c r="C2" s="51"/>
      <c r="D2" s="49" t="s">
        <v>42</v>
      </c>
      <c r="E2" s="49"/>
    </row>
    <row r="3" spans="1:13" ht="7.95" customHeight="1" x14ac:dyDescent="0.35">
      <c r="C3" s="20"/>
      <c r="D3" s="1"/>
    </row>
    <row r="4" spans="1:13" ht="23.4" x14ac:dyDescent="0.45">
      <c r="B4" s="51" t="s">
        <v>9</v>
      </c>
      <c r="C4" s="51"/>
      <c r="D4" s="50" t="s">
        <v>44</v>
      </c>
      <c r="E4" s="50"/>
    </row>
    <row r="5" spans="1:13" ht="15" thickBot="1" x14ac:dyDescent="0.35">
      <c r="D5" s="1"/>
    </row>
    <row r="6" spans="1:13" ht="45.6" customHeight="1" thickTop="1" x14ac:dyDescent="0.3">
      <c r="A6" s="3"/>
      <c r="B6" s="15" t="s">
        <v>2</v>
      </c>
      <c r="C6" s="4" t="s">
        <v>0</v>
      </c>
      <c r="D6" s="4" t="s">
        <v>17</v>
      </c>
      <c r="E6" s="4" t="s">
        <v>1</v>
      </c>
      <c r="F6" s="4" t="s">
        <v>14</v>
      </c>
      <c r="G6" s="12" t="s">
        <v>16</v>
      </c>
      <c r="H6" s="12" t="s">
        <v>15</v>
      </c>
      <c r="I6" s="4" t="s">
        <v>12</v>
      </c>
      <c r="J6" s="4" t="s">
        <v>11</v>
      </c>
      <c r="K6" s="15" t="s">
        <v>3</v>
      </c>
      <c r="L6" s="4" t="s">
        <v>13</v>
      </c>
      <c r="M6" s="4" t="s">
        <v>10</v>
      </c>
    </row>
    <row r="7" spans="1:13" s="2" customFormat="1" ht="216.6" thickBot="1" x14ac:dyDescent="0.3">
      <c r="A7" s="5"/>
      <c r="B7" s="16" t="s">
        <v>4</v>
      </c>
      <c r="C7" s="6" t="s">
        <v>7</v>
      </c>
      <c r="D7" s="6" t="s">
        <v>21</v>
      </c>
      <c r="E7" s="6" t="s">
        <v>6</v>
      </c>
      <c r="F7" s="6" t="s">
        <v>18</v>
      </c>
      <c r="G7" s="13" t="s">
        <v>19</v>
      </c>
      <c r="H7" s="13" t="s">
        <v>20</v>
      </c>
      <c r="I7" s="6" t="s">
        <v>28</v>
      </c>
      <c r="J7" s="6" t="s">
        <v>22</v>
      </c>
      <c r="K7" s="16" t="s">
        <v>5</v>
      </c>
      <c r="L7" s="9" t="s">
        <v>29</v>
      </c>
      <c r="M7" s="6" t="s">
        <v>23</v>
      </c>
    </row>
    <row r="8" spans="1:13" s="2" customFormat="1" ht="12.6" thickTop="1" x14ac:dyDescent="0.25">
      <c r="B8" s="25"/>
      <c r="C8" s="26"/>
      <c r="D8" s="26"/>
      <c r="E8" s="26"/>
      <c r="F8" s="26"/>
      <c r="G8" s="27"/>
      <c r="H8" s="27"/>
      <c r="I8" s="26"/>
      <c r="J8" s="26"/>
      <c r="K8" s="25"/>
      <c r="L8" s="28"/>
      <c r="M8" s="26"/>
    </row>
    <row r="9" spans="1:13" ht="17.399999999999999" x14ac:dyDescent="0.3">
      <c r="B9" s="24" t="s">
        <v>43</v>
      </c>
      <c r="J9" s="10"/>
      <c r="L9" s="7"/>
    </row>
    <row r="10" spans="1:13" s="22" customFormat="1" ht="28.8" x14ac:dyDescent="0.3">
      <c r="B10" s="17"/>
      <c r="C10" s="23"/>
      <c r="D10" s="18"/>
      <c r="E10" s="18"/>
      <c r="F10" s="29"/>
      <c r="G10" s="19"/>
      <c r="H10" s="29"/>
      <c r="I10" s="30"/>
      <c r="J10" s="18"/>
      <c r="K10" s="17"/>
      <c r="L10" s="18"/>
      <c r="M10" s="18" t="s">
        <v>31</v>
      </c>
    </row>
    <row r="11" spans="1:13" s="22" customFormat="1" ht="28.8" x14ac:dyDescent="0.3">
      <c r="B11" s="17"/>
      <c r="C11" s="23"/>
      <c r="D11" s="18"/>
      <c r="E11" s="18"/>
      <c r="F11" s="29"/>
      <c r="G11" s="19"/>
      <c r="H11" s="29"/>
      <c r="I11" s="30"/>
      <c r="J11" s="18"/>
      <c r="K11" s="17"/>
      <c r="L11" s="18"/>
      <c r="M11" s="18" t="s">
        <v>31</v>
      </c>
    </row>
    <row r="12" spans="1:13" s="22" customFormat="1" ht="28.8" x14ac:dyDescent="0.3">
      <c r="B12" s="17"/>
      <c r="C12" s="23"/>
      <c r="D12" s="18"/>
      <c r="E12" s="18"/>
      <c r="F12" s="29"/>
      <c r="G12" s="19"/>
      <c r="H12" s="29"/>
      <c r="I12" s="30"/>
      <c r="J12" s="18"/>
      <c r="K12" s="17"/>
      <c r="L12" s="18"/>
      <c r="M12" s="18" t="s">
        <v>31</v>
      </c>
    </row>
    <row r="13" spans="1:13" s="22" customFormat="1" ht="28.8" x14ac:dyDescent="0.3">
      <c r="B13" s="17"/>
      <c r="C13" s="23"/>
      <c r="D13" s="18"/>
      <c r="E13" s="18"/>
      <c r="F13" s="29"/>
      <c r="G13" s="19"/>
      <c r="H13" s="29"/>
      <c r="I13" s="30"/>
      <c r="J13" s="18"/>
      <c r="K13" s="17"/>
      <c r="L13" s="18"/>
      <c r="M13" s="18" t="s">
        <v>31</v>
      </c>
    </row>
    <row r="14" spans="1:13" s="22" customFormat="1" ht="28.8" x14ac:dyDescent="0.3">
      <c r="B14" s="17"/>
      <c r="C14" s="23"/>
      <c r="D14" s="18"/>
      <c r="E14" s="18"/>
      <c r="F14" s="29"/>
      <c r="G14" s="19"/>
      <c r="H14" s="29"/>
      <c r="I14" s="30"/>
      <c r="J14" s="18"/>
      <c r="K14" s="17"/>
      <c r="L14" s="18"/>
      <c r="M14" s="18" t="s">
        <v>31</v>
      </c>
    </row>
    <row r="15" spans="1:13" s="22" customFormat="1" ht="28.8" x14ac:dyDescent="0.3">
      <c r="B15" s="17"/>
      <c r="C15" s="23"/>
      <c r="D15" s="18"/>
      <c r="E15" s="18"/>
      <c r="F15" s="29"/>
      <c r="G15" s="19"/>
      <c r="H15" s="29"/>
      <c r="I15" s="30"/>
      <c r="J15" s="18"/>
      <c r="K15" s="17"/>
      <c r="L15" s="18"/>
      <c r="M15" s="18" t="s">
        <v>31</v>
      </c>
    </row>
    <row r="16" spans="1:13" s="22" customFormat="1" ht="28.8" x14ac:dyDescent="0.3">
      <c r="B16" s="17"/>
      <c r="C16" s="23"/>
      <c r="D16" s="18"/>
      <c r="E16" s="18"/>
      <c r="F16" s="29"/>
      <c r="G16" s="19"/>
      <c r="H16" s="29"/>
      <c r="I16" s="30"/>
      <c r="J16" s="18"/>
      <c r="K16" s="17"/>
      <c r="L16" s="18"/>
      <c r="M16" s="18" t="s">
        <v>31</v>
      </c>
    </row>
    <row r="17" spans="2:13" s="22" customFormat="1" ht="28.8" x14ac:dyDescent="0.3">
      <c r="B17" s="17">
        <v>45308</v>
      </c>
      <c r="C17" s="23" t="s">
        <v>68</v>
      </c>
      <c r="D17" s="18" t="s">
        <v>46</v>
      </c>
      <c r="E17" s="18" t="s">
        <v>47</v>
      </c>
      <c r="F17" s="29">
        <v>24000</v>
      </c>
      <c r="G17" s="19"/>
      <c r="H17" s="29"/>
      <c r="I17" s="30" t="s">
        <v>24</v>
      </c>
      <c r="J17" s="18" t="s">
        <v>86</v>
      </c>
      <c r="K17" s="17">
        <v>45380</v>
      </c>
      <c r="L17" s="18"/>
      <c r="M17" s="18" t="s">
        <v>31</v>
      </c>
    </row>
    <row r="18" spans="2:13" s="22" customFormat="1" ht="72" x14ac:dyDescent="0.3">
      <c r="B18" s="17">
        <v>45292</v>
      </c>
      <c r="C18" s="23" t="s">
        <v>69</v>
      </c>
      <c r="D18" s="18" t="s">
        <v>48</v>
      </c>
      <c r="E18" s="18" t="s">
        <v>49</v>
      </c>
      <c r="F18" s="29">
        <v>74999</v>
      </c>
      <c r="G18" s="19"/>
      <c r="H18" s="29"/>
      <c r="I18" s="30" t="s">
        <v>24</v>
      </c>
      <c r="J18" s="18" t="s">
        <v>87</v>
      </c>
      <c r="K18" s="17">
        <v>45626</v>
      </c>
      <c r="L18" s="18"/>
      <c r="M18" s="18" t="s">
        <v>31</v>
      </c>
    </row>
    <row r="19" spans="2:13" s="22" customFormat="1" ht="43.2" x14ac:dyDescent="0.3">
      <c r="B19" s="17">
        <v>45309</v>
      </c>
      <c r="C19" s="23" t="s">
        <v>70</v>
      </c>
      <c r="D19" s="18" t="s">
        <v>50</v>
      </c>
      <c r="E19" s="18" t="s">
        <v>51</v>
      </c>
      <c r="F19" s="29">
        <v>33456</v>
      </c>
      <c r="G19" s="19"/>
      <c r="H19" s="29"/>
      <c r="I19" s="30" t="s">
        <v>24</v>
      </c>
      <c r="J19" s="18" t="s">
        <v>88</v>
      </c>
      <c r="K19" s="17">
        <v>45382</v>
      </c>
      <c r="L19" s="18"/>
      <c r="M19" s="18" t="s">
        <v>31</v>
      </c>
    </row>
    <row r="20" spans="2:13" s="22" customFormat="1" ht="57.6" x14ac:dyDescent="0.3">
      <c r="B20" s="17">
        <v>45300</v>
      </c>
      <c r="C20" s="23" t="s">
        <v>71</v>
      </c>
      <c r="D20" s="18" t="s">
        <v>50</v>
      </c>
      <c r="E20" s="18" t="s">
        <v>52</v>
      </c>
      <c r="F20" s="29">
        <v>127318</v>
      </c>
      <c r="G20" s="19"/>
      <c r="H20" s="29"/>
      <c r="I20" s="30" t="s">
        <v>24</v>
      </c>
      <c r="J20" s="18" t="s">
        <v>89</v>
      </c>
      <c r="K20" s="17">
        <v>45382</v>
      </c>
      <c r="L20" s="18"/>
      <c r="M20" s="18" t="s">
        <v>30</v>
      </c>
    </row>
    <row r="21" spans="2:13" s="22" customFormat="1" ht="57.6" x14ac:dyDescent="0.3">
      <c r="B21" s="17">
        <v>45329</v>
      </c>
      <c r="C21" s="23" t="s">
        <v>72</v>
      </c>
      <c r="D21" s="18" t="s">
        <v>48</v>
      </c>
      <c r="E21" s="18" t="s">
        <v>53</v>
      </c>
      <c r="F21" s="29">
        <v>30000</v>
      </c>
      <c r="G21" s="19"/>
      <c r="H21" s="29"/>
      <c r="I21" s="30" t="s">
        <v>24</v>
      </c>
      <c r="J21" s="18" t="s">
        <v>90</v>
      </c>
      <c r="K21" s="17">
        <v>45450</v>
      </c>
      <c r="L21" s="18"/>
      <c r="M21" s="18" t="s">
        <v>31</v>
      </c>
    </row>
    <row r="22" spans="2:13" s="22" customFormat="1" ht="28.8" x14ac:dyDescent="0.3">
      <c r="B22" s="17">
        <v>45323</v>
      </c>
      <c r="C22" s="23" t="s">
        <v>73</v>
      </c>
      <c r="D22" s="18" t="s">
        <v>54</v>
      </c>
      <c r="E22" s="18" t="s">
        <v>55</v>
      </c>
      <c r="F22" s="29">
        <v>309145</v>
      </c>
      <c r="G22" s="19"/>
      <c r="H22" s="29"/>
      <c r="I22" s="30" t="s">
        <v>26</v>
      </c>
      <c r="J22" s="18" t="s">
        <v>91</v>
      </c>
      <c r="K22" s="17">
        <v>46112</v>
      </c>
      <c r="L22" s="18"/>
      <c r="M22" s="18" t="s">
        <v>31</v>
      </c>
    </row>
    <row r="23" spans="2:13" s="22" customFormat="1" ht="57.6" x14ac:dyDescent="0.3">
      <c r="B23" s="17">
        <v>45322</v>
      </c>
      <c r="C23" s="23" t="s">
        <v>74</v>
      </c>
      <c r="D23" s="18" t="s">
        <v>50</v>
      </c>
      <c r="E23" s="18" t="s">
        <v>56</v>
      </c>
      <c r="F23" s="29">
        <v>74685</v>
      </c>
      <c r="G23" s="19"/>
      <c r="H23" s="29"/>
      <c r="I23" s="30" t="s">
        <v>24</v>
      </c>
      <c r="J23" s="18" t="s">
        <v>92</v>
      </c>
      <c r="K23" s="17">
        <v>45382</v>
      </c>
      <c r="L23" s="18"/>
      <c r="M23" s="18" t="s">
        <v>31</v>
      </c>
    </row>
    <row r="24" spans="2:13" s="22" customFormat="1" ht="28.8" x14ac:dyDescent="0.3">
      <c r="B24" s="17">
        <v>45341</v>
      </c>
      <c r="C24" s="23" t="s">
        <v>75</v>
      </c>
      <c r="D24" s="18" t="s">
        <v>57</v>
      </c>
      <c r="E24" s="18" t="s">
        <v>58</v>
      </c>
      <c r="F24" s="29">
        <v>35000</v>
      </c>
      <c r="G24" s="19"/>
      <c r="H24" s="29"/>
      <c r="I24" s="30" t="s">
        <v>24</v>
      </c>
      <c r="J24" s="18" t="s">
        <v>93</v>
      </c>
      <c r="K24" s="17">
        <v>45565</v>
      </c>
      <c r="L24" s="18"/>
      <c r="M24" s="18" t="s">
        <v>31</v>
      </c>
    </row>
    <row r="25" spans="2:13" s="22" customFormat="1" ht="28.8" x14ac:dyDescent="0.3">
      <c r="B25" s="17">
        <v>45030</v>
      </c>
      <c r="C25" s="23" t="s">
        <v>76</v>
      </c>
      <c r="D25" s="18" t="s">
        <v>45</v>
      </c>
      <c r="E25" s="18" t="s">
        <v>59</v>
      </c>
      <c r="F25" s="29">
        <v>6481602</v>
      </c>
      <c r="G25" s="19"/>
      <c r="H25" s="29"/>
      <c r="I25" s="22" t="s">
        <v>27</v>
      </c>
      <c r="J25" s="18" t="s">
        <v>94</v>
      </c>
      <c r="K25" s="17">
        <v>47208</v>
      </c>
      <c r="L25" s="18"/>
      <c r="M25" s="18" t="s">
        <v>31</v>
      </c>
    </row>
    <row r="26" spans="2:13" s="22" customFormat="1" ht="28.8" x14ac:dyDescent="0.3">
      <c r="B26" s="17">
        <v>45188</v>
      </c>
      <c r="C26" s="23" t="s">
        <v>77</v>
      </c>
      <c r="D26" s="18" t="s">
        <v>45</v>
      </c>
      <c r="E26" s="18" t="s">
        <v>60</v>
      </c>
      <c r="F26" s="29">
        <v>5991061</v>
      </c>
      <c r="G26" s="19"/>
      <c r="H26" s="29"/>
      <c r="I26" s="30" t="s">
        <v>27</v>
      </c>
      <c r="J26" s="18" t="s">
        <v>95</v>
      </c>
      <c r="K26" s="17">
        <v>47208</v>
      </c>
      <c r="L26" s="18"/>
      <c r="M26" s="18" t="s">
        <v>31</v>
      </c>
    </row>
    <row r="27" spans="2:13" s="22" customFormat="1" ht="28.8" x14ac:dyDescent="0.3">
      <c r="B27" s="17">
        <v>45188</v>
      </c>
      <c r="C27" s="23" t="s">
        <v>78</v>
      </c>
      <c r="D27" s="18" t="s">
        <v>45</v>
      </c>
      <c r="E27" s="18" t="s">
        <v>60</v>
      </c>
      <c r="F27" s="29">
        <v>5991061</v>
      </c>
      <c r="G27" s="19"/>
      <c r="H27" s="29"/>
      <c r="I27" s="22" t="s">
        <v>27</v>
      </c>
      <c r="J27" s="18" t="s">
        <v>95</v>
      </c>
      <c r="K27" s="17">
        <v>47208</v>
      </c>
      <c r="L27" s="18"/>
      <c r="M27" s="18" t="s">
        <v>31</v>
      </c>
    </row>
    <row r="28" spans="2:13" s="22" customFormat="1" ht="57.6" x14ac:dyDescent="0.3">
      <c r="B28" s="17">
        <v>45365</v>
      </c>
      <c r="C28" s="23" t="s">
        <v>79</v>
      </c>
      <c r="D28" s="18" t="s">
        <v>50</v>
      </c>
      <c r="E28" s="18" t="s">
        <v>61</v>
      </c>
      <c r="F28" s="29">
        <v>67128.5</v>
      </c>
      <c r="G28" s="19"/>
      <c r="H28" s="29"/>
      <c r="I28" s="30" t="s">
        <v>85</v>
      </c>
      <c r="J28" s="18" t="s">
        <v>96</v>
      </c>
      <c r="K28" s="17">
        <v>45365</v>
      </c>
      <c r="L28" s="18"/>
      <c r="M28" s="18" t="s">
        <v>41</v>
      </c>
    </row>
    <row r="29" spans="2:13" s="22" customFormat="1" ht="86.4" x14ac:dyDescent="0.3">
      <c r="B29" s="17">
        <v>45352</v>
      </c>
      <c r="C29" s="23" t="s">
        <v>80</v>
      </c>
      <c r="D29" s="18" t="s">
        <v>57</v>
      </c>
      <c r="E29" s="18" t="s">
        <v>62</v>
      </c>
      <c r="F29" s="29">
        <v>70000</v>
      </c>
      <c r="G29" s="19"/>
      <c r="H29" s="29"/>
      <c r="I29" s="30" t="s">
        <v>24</v>
      </c>
      <c r="J29" s="18" t="s">
        <v>97</v>
      </c>
      <c r="K29" s="17">
        <v>45382</v>
      </c>
      <c r="L29" s="18"/>
      <c r="M29" s="18" t="s">
        <v>31</v>
      </c>
    </row>
    <row r="30" spans="2:13" s="22" customFormat="1" ht="57.6" x14ac:dyDescent="0.3">
      <c r="B30" s="17">
        <v>45337</v>
      </c>
      <c r="C30" s="23" t="s">
        <v>81</v>
      </c>
      <c r="D30" s="18" t="s">
        <v>63</v>
      </c>
      <c r="E30" s="18" t="s">
        <v>64</v>
      </c>
      <c r="F30" s="29">
        <v>65000</v>
      </c>
      <c r="G30" s="19"/>
      <c r="H30" s="29"/>
      <c r="I30" s="30" t="s">
        <v>27</v>
      </c>
      <c r="J30" s="18" t="s">
        <v>98</v>
      </c>
      <c r="K30" s="17">
        <v>45657</v>
      </c>
      <c r="L30" s="18"/>
      <c r="M30" s="18" t="s">
        <v>38</v>
      </c>
    </row>
    <row r="31" spans="2:13" s="22" customFormat="1" ht="43.2" x14ac:dyDescent="0.3">
      <c r="B31" s="17">
        <v>45107</v>
      </c>
      <c r="C31" s="23" t="s">
        <v>82</v>
      </c>
      <c r="D31" s="18" t="s">
        <v>45</v>
      </c>
      <c r="E31" s="18" t="s">
        <v>65</v>
      </c>
      <c r="F31" s="29">
        <v>18696847</v>
      </c>
      <c r="G31" s="19"/>
      <c r="H31" s="29"/>
      <c r="I31" s="31" t="s">
        <v>27</v>
      </c>
      <c r="J31" s="18" t="s">
        <v>99</v>
      </c>
      <c r="K31" s="17">
        <v>47208</v>
      </c>
      <c r="L31" s="18"/>
      <c r="M31" s="18" t="s">
        <v>31</v>
      </c>
    </row>
    <row r="32" spans="2:13" s="22" customFormat="1" ht="28.8" x14ac:dyDescent="0.3">
      <c r="B32" s="17"/>
      <c r="C32" s="23"/>
      <c r="D32" s="18"/>
      <c r="E32" s="18"/>
      <c r="F32" s="29"/>
      <c r="G32" s="19"/>
      <c r="H32" s="29"/>
      <c r="I32" s="31"/>
      <c r="J32" s="18"/>
      <c r="K32" s="17"/>
      <c r="L32" s="18"/>
      <c r="M32" s="18" t="s">
        <v>31</v>
      </c>
    </row>
    <row r="33" spans="2:13" s="22" customFormat="1" ht="28.8" x14ac:dyDescent="0.3">
      <c r="B33" s="17">
        <v>45279</v>
      </c>
      <c r="C33" s="23" t="s">
        <v>83</v>
      </c>
      <c r="D33" s="18" t="s">
        <v>45</v>
      </c>
      <c r="E33" s="18" t="s">
        <v>66</v>
      </c>
      <c r="F33" s="29">
        <v>9525413</v>
      </c>
      <c r="G33" s="19"/>
      <c r="H33" s="29"/>
      <c r="I33" s="31" t="s">
        <v>27</v>
      </c>
      <c r="J33" s="18" t="s">
        <v>100</v>
      </c>
      <c r="K33" s="17">
        <v>47208</v>
      </c>
      <c r="L33" s="18"/>
      <c r="M33" s="18" t="s">
        <v>31</v>
      </c>
    </row>
    <row r="34" spans="2:13" s="22" customFormat="1" ht="28.8" x14ac:dyDescent="0.3">
      <c r="B34" s="17">
        <v>45329</v>
      </c>
      <c r="C34" s="23" t="s">
        <v>84</v>
      </c>
      <c r="D34" s="18" t="s">
        <v>50</v>
      </c>
      <c r="E34" s="18" t="s">
        <v>67</v>
      </c>
      <c r="F34" s="29">
        <v>31600</v>
      </c>
      <c r="G34" s="19"/>
      <c r="H34" s="29"/>
      <c r="I34" s="30" t="s">
        <v>24</v>
      </c>
      <c r="J34" s="18" t="s">
        <v>101</v>
      </c>
      <c r="K34" s="17">
        <v>45382</v>
      </c>
      <c r="L34" s="18"/>
      <c r="M34" s="18" t="s">
        <v>30</v>
      </c>
    </row>
    <row r="36" spans="2:13" ht="15.6" x14ac:dyDescent="0.3">
      <c r="C36" s="35">
        <f>COUNTA(C10:C34)</f>
        <v>17</v>
      </c>
      <c r="D36" s="36"/>
      <c r="E36" s="37"/>
      <c r="F36" s="47">
        <f>SUM(F10:F34)</f>
        <v>47628315.5</v>
      </c>
    </row>
    <row r="39" spans="2:13" ht="18" x14ac:dyDescent="0.35">
      <c r="B39" s="39" t="s">
        <v>102</v>
      </c>
    </row>
    <row r="40" spans="2:13" s="38" customFormat="1" ht="28.8" x14ac:dyDescent="0.3">
      <c r="B40" s="17">
        <v>43678</v>
      </c>
      <c r="C40" s="23" t="s">
        <v>103</v>
      </c>
      <c r="D40" s="18" t="s">
        <v>50</v>
      </c>
      <c r="E40" s="40" t="s">
        <v>104</v>
      </c>
      <c r="F40" s="41">
        <v>100000</v>
      </c>
      <c r="G40" s="42">
        <v>100000</v>
      </c>
      <c r="H40" s="42">
        <v>537000</v>
      </c>
      <c r="I40" s="40" t="s">
        <v>24</v>
      </c>
      <c r="J40" s="40" t="s">
        <v>109</v>
      </c>
      <c r="K40" s="17">
        <v>45505</v>
      </c>
      <c r="L40" s="40"/>
      <c r="M40" s="40" t="s">
        <v>30</v>
      </c>
    </row>
    <row r="41" spans="2:13" s="38" customFormat="1" ht="43.2" x14ac:dyDescent="0.3">
      <c r="B41" s="17">
        <v>43862</v>
      </c>
      <c r="C41" s="23" t="s">
        <v>105</v>
      </c>
      <c r="D41" s="18" t="s">
        <v>50</v>
      </c>
      <c r="E41" s="40" t="s">
        <v>106</v>
      </c>
      <c r="F41" s="41">
        <v>200000</v>
      </c>
      <c r="G41" s="42">
        <v>450000</v>
      </c>
      <c r="H41" s="42">
        <v>750000</v>
      </c>
      <c r="I41" s="40" t="s">
        <v>25</v>
      </c>
      <c r="J41" s="40" t="s">
        <v>110</v>
      </c>
      <c r="K41" s="17" t="s">
        <v>112</v>
      </c>
      <c r="L41" s="40"/>
      <c r="M41" s="40" t="s">
        <v>30</v>
      </c>
    </row>
    <row r="42" spans="2:13" s="38" customFormat="1" ht="28.8" x14ac:dyDescent="0.3">
      <c r="B42" s="17">
        <v>43983</v>
      </c>
      <c r="C42" s="23" t="s">
        <v>107</v>
      </c>
      <c r="D42" s="18" t="s">
        <v>50</v>
      </c>
      <c r="E42" s="40" t="s">
        <v>108</v>
      </c>
      <c r="F42" s="41">
        <v>60000</v>
      </c>
      <c r="G42" s="42">
        <v>200000</v>
      </c>
      <c r="H42" s="42">
        <v>457000</v>
      </c>
      <c r="I42" s="40" t="s">
        <v>24</v>
      </c>
      <c r="J42" s="40" t="s">
        <v>111</v>
      </c>
      <c r="K42" s="17">
        <v>45443</v>
      </c>
      <c r="L42" s="40"/>
      <c r="M42" s="40" t="s">
        <v>30</v>
      </c>
    </row>
    <row r="44" spans="2:13" ht="18" x14ac:dyDescent="0.35">
      <c r="C44" s="33">
        <f>COUNTA(C40:C42)</f>
        <v>3</v>
      </c>
      <c r="D44" s="34"/>
      <c r="E44" s="34"/>
      <c r="F44" s="34"/>
      <c r="G44" s="46"/>
      <c r="H44" s="46">
        <f>SUM(H40:H42)</f>
        <v>1744000</v>
      </c>
    </row>
    <row r="47" spans="2:13" ht="18" x14ac:dyDescent="0.35">
      <c r="D47" s="43" t="s">
        <v>113</v>
      </c>
      <c r="E47" s="44">
        <f>+C36</f>
        <v>17</v>
      </c>
      <c r="F47" s="45">
        <f>+F36</f>
        <v>47628315.5</v>
      </c>
    </row>
    <row r="48" spans="2:13" ht="18" x14ac:dyDescent="0.35">
      <c r="D48" s="43" t="s">
        <v>114</v>
      </c>
      <c r="E48" s="44">
        <f>+C44</f>
        <v>3</v>
      </c>
      <c r="F48" s="45">
        <f>+H44</f>
        <v>1744000</v>
      </c>
    </row>
    <row r="49" spans="4:6" ht="18.600000000000001" thickBot="1" x14ac:dyDescent="0.4">
      <c r="D49" s="32" t="s">
        <v>115</v>
      </c>
      <c r="E49" s="32">
        <f>SUM(E47:E48)</f>
        <v>20</v>
      </c>
      <c r="F49" s="48">
        <f>SUM(F47:F48)</f>
        <v>49372315.5</v>
      </c>
    </row>
    <row r="50" spans="4:6" ht="15" thickTop="1" x14ac:dyDescent="0.3"/>
  </sheetData>
  <dataConsolidate/>
  <mergeCells count="4">
    <mergeCell ref="D2:E2"/>
    <mergeCell ref="D4:E4"/>
    <mergeCell ref="B4:C4"/>
    <mergeCell ref="B2:C2"/>
  </mergeCells>
  <phoneticPr fontId="9" type="noConversion"/>
  <pageMargins left="0.7" right="0.7" top="0.75" bottom="0.75" header="0.3" footer="0.3"/>
  <pageSetup paperSize="5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I9:I1048576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M9:M1048576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8" t="s">
        <v>24</v>
      </c>
      <c r="B1" t="s">
        <v>30</v>
      </c>
    </row>
    <row r="2" spans="1:2" x14ac:dyDescent="0.3">
      <c r="A2" s="8" t="s">
        <v>25</v>
      </c>
      <c r="B2" t="s">
        <v>31</v>
      </c>
    </row>
    <row r="3" spans="1:2" x14ac:dyDescent="0.3">
      <c r="A3" s="8" t="s">
        <v>26</v>
      </c>
      <c r="B3" t="s">
        <v>32</v>
      </c>
    </row>
    <row r="4" spans="1:2" x14ac:dyDescent="0.3">
      <c r="A4" s="8" t="s">
        <v>27</v>
      </c>
      <c r="B4" t="s">
        <v>33</v>
      </c>
    </row>
    <row r="5" spans="1:2" x14ac:dyDescent="0.3">
      <c r="A5" s="8"/>
      <c r="B5" t="s">
        <v>34</v>
      </c>
    </row>
    <row r="6" spans="1:2" x14ac:dyDescent="0.3">
      <c r="A6" s="8"/>
      <c r="B6" t="s">
        <v>35</v>
      </c>
    </row>
    <row r="7" spans="1:2" x14ac:dyDescent="0.3">
      <c r="A7" s="8"/>
      <c r="B7" t="s">
        <v>36</v>
      </c>
    </row>
    <row r="8" spans="1:2" x14ac:dyDescent="0.3">
      <c r="A8" s="8"/>
      <c r="B8" t="s">
        <v>37</v>
      </c>
    </row>
    <row r="9" spans="1:2" x14ac:dyDescent="0.3">
      <c r="A9" s="8"/>
      <c r="B9" t="s">
        <v>38</v>
      </c>
    </row>
    <row r="10" spans="1:2" x14ac:dyDescent="0.3">
      <c r="A10" s="8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Q4 FY24</vt:lpstr>
      <vt:lpstr>DO NOT DELETE</vt:lpstr>
      <vt:lpstr>'Q4 FY24'!Print_Area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Tyler Barbon</cp:lastModifiedBy>
  <cp:lastPrinted>2016-05-26T00:13:29Z</cp:lastPrinted>
  <dcterms:created xsi:type="dcterms:W3CDTF">2016-05-20T21:39:28Z</dcterms:created>
  <dcterms:modified xsi:type="dcterms:W3CDTF">2024-05-10T20:53:06Z</dcterms:modified>
</cp:coreProperties>
</file>