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9440" windowHeight="11700"/>
  </bookViews>
  <sheets>
    <sheet name="Sheet1" sheetId="1" r:id="rId1"/>
    <sheet name="DO NOT DELETE" sheetId="2" r:id="rId2"/>
  </sheets>
  <definedNames>
    <definedName name="_xlnm.Print_Area" localSheetId="0">Sheet1!$A$1:$M$31</definedName>
  </definedNames>
  <calcPr calcId="145621"/>
</workbook>
</file>

<file path=xl/calcChain.xml><?xml version="1.0" encoding="utf-8"?>
<calcChain xmlns="http://schemas.openxmlformats.org/spreadsheetml/2006/main">
  <c r="H15" i="1" l="1"/>
  <c r="G15" i="1" l="1"/>
  <c r="H13" i="1"/>
</calcChain>
</file>

<file path=xl/sharedStrings.xml><?xml version="1.0" encoding="utf-8"?>
<sst xmlns="http://schemas.openxmlformats.org/spreadsheetml/2006/main" count="108" uniqueCount="82">
  <si>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</si>
  <si>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</si>
  <si>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</si>
  <si>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</si>
  <si>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</si>
  <si>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</si>
  <si>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</si>
  <si>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</si>
  <si>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</si>
  <si>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</si>
  <si>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</si>
  <si>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</si>
  <si>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</si>
  <si>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</si>
  <si>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</si>
  <si>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</si>
  <si>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</si>
  <si>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</si>
  <si>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</si>
  <si>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</si>
  <si>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</si>
  <si>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</si>
  <si>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100 Open competitive process</t>
  </si>
  <si>
    <t>200 Direct Award - Public sector organization</t>
  </si>
  <si>
    <t>201 Direct Award - Sole source</t>
  </si>
  <si>
    <t>202 Direct Award - Emergency</t>
  </si>
  <si>
    <t>203 Direct Award - Security, order, etc.</t>
  </si>
  <si>
    <t>204 Direct Award - Confidentiality</t>
  </si>
  <si>
    <t>205 Direct Award - Notice of Intent (No substantiated objections)</t>
  </si>
  <si>
    <t>206 Direct Award - Permitted under another corporate policy or legislation</t>
  </si>
  <si>
    <t>207 Direct Award - Services and Construction Under $25,000</t>
  </si>
  <si>
    <t>208 Direct Award - Shared Cost Arrangement (Financial Assistance)</t>
  </si>
  <si>
    <t>209 Direct Award - Shared Cost Arrangement</t>
  </si>
  <si>
    <t>300 Competitive process among selected vendors (Construction and Services under $75,0000)</t>
  </si>
  <si>
    <t>400 Selected vendor from pre-qualification list</t>
  </si>
  <si>
    <t>401 Competition among vendors on a pre-qualification list</t>
  </si>
  <si>
    <t>500 Purchase from a Corporate Supply Arrangement (CSA)</t>
  </si>
  <si>
    <t>600 Other purchase process</t>
  </si>
  <si>
    <t>601 Continuing Service Agreements</t>
  </si>
  <si>
    <t>602 Other - Shared Cost Arrangement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</si>
  <si>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</si>
  <si>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</si>
  <si>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</si>
  <si>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</si>
  <si>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</si>
  <si>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</si>
  <si>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</si>
  <si>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Comments 
(Optional, as required)</t>
  </si>
  <si>
    <t>FC18163380</t>
  </si>
  <si>
    <t>FC18163378</t>
  </si>
  <si>
    <t>FC18163384</t>
  </si>
  <si>
    <t>C18163377</t>
  </si>
  <si>
    <t>C18163376</t>
  </si>
  <si>
    <t>FC16163337</t>
  </si>
  <si>
    <t>FC16561298</t>
  </si>
  <si>
    <t>C13562059</t>
  </si>
  <si>
    <t>International Strategy and Competitiveness</t>
  </si>
  <si>
    <t>International Business Development</t>
  </si>
  <si>
    <t>LION KOREA GLOBAL TRANSLATION SERVICES</t>
  </si>
  <si>
    <t>FORTE, INC.</t>
  </si>
  <si>
    <t>UBICA TRANSLATION CENTRE BEIJING</t>
  </si>
  <si>
    <t>JONES, KENNETH CHARLES</t>
  </si>
  <si>
    <t>FELT, BRADLEY ROBERT</t>
  </si>
  <si>
    <t>CVENT, INC.</t>
  </si>
  <si>
    <t>PACIFIC COAST CO., LTD.</t>
  </si>
  <si>
    <t>FOX, WILLIAM J</t>
  </si>
  <si>
    <t>Translation services - Japan 2018</t>
  </si>
  <si>
    <t>Translation services - China 2018</t>
  </si>
  <si>
    <t>Graphic design services 2018</t>
  </si>
  <si>
    <t>Event management solution that integrates with Ministry's salesforce CRM</t>
  </si>
  <si>
    <t>Trade and investment consulting services for Korea</t>
  </si>
  <si>
    <t>Provide in market representation for trade promotion &amp; investment</t>
  </si>
  <si>
    <t>Jobs, Tourism and Skills Training</t>
  </si>
  <si>
    <t xml:space="preserve">Community, Sport and Cultural Development </t>
  </si>
  <si>
    <t>International Trade</t>
  </si>
  <si>
    <t xml:space="preserve">Small Business and Red Tape Reduction </t>
  </si>
  <si>
    <t xml:space="preserve"> </t>
  </si>
  <si>
    <t>Amendment 1 - increased by 259,000 in FY16 Qt 3</t>
  </si>
  <si>
    <t>Amendment 1 -option to renew exercised effective April 1, 2017</t>
  </si>
  <si>
    <t>Translation services - Korea  2018</t>
  </si>
  <si>
    <r>
      <rPr>
        <b/>
        <sz val="10"/>
        <color indexed="8"/>
        <rFont val="Arial"/>
        <family val="2"/>
      </rPr>
      <t xml:space="preserve">Amendment 1 </t>
    </r>
    <r>
      <rPr>
        <sz val="10"/>
        <color indexed="8"/>
        <rFont val="Arial"/>
        <family val="2"/>
      </rPr>
      <t xml:space="preserve">- increased by $21,583 in FY14 Qt 4
</t>
    </r>
    <r>
      <rPr>
        <b/>
        <sz val="10"/>
        <color indexed="8"/>
        <rFont val="Arial"/>
        <family val="2"/>
      </rPr>
      <t xml:space="preserve">Amendment 2 </t>
    </r>
    <r>
      <rPr>
        <sz val="10"/>
        <color indexed="8"/>
        <rFont val="Arial"/>
        <family val="2"/>
      </rPr>
      <t xml:space="preserve">- decrease ($10,200) in FY14 Qt 4
</t>
    </r>
    <r>
      <rPr>
        <b/>
        <sz val="10"/>
        <color indexed="8"/>
        <rFont val="Arial"/>
        <family val="2"/>
      </rPr>
      <t>Amendment 3</t>
    </r>
    <r>
      <rPr>
        <sz val="10"/>
        <color indexed="8"/>
        <rFont val="Arial"/>
        <family val="2"/>
      </rPr>
      <t xml:space="preserve">- date extended to March 31, 2017  
</t>
    </r>
    <r>
      <rPr>
        <b/>
        <sz val="10"/>
        <color indexed="8"/>
        <rFont val="Arial"/>
        <family val="2"/>
      </rPr>
      <t>Amendment 4</t>
    </r>
    <r>
      <rPr>
        <sz val="10"/>
        <color indexed="8"/>
        <rFont val="Arial"/>
        <family val="2"/>
      </rPr>
      <t xml:space="preserve">- increased by $380,589 FY15 Qt 4
</t>
    </r>
    <r>
      <rPr>
        <b/>
        <sz val="10"/>
        <color indexed="8"/>
        <rFont val="Arial"/>
        <family val="2"/>
      </rPr>
      <t>Amendment 5</t>
    </r>
    <r>
      <rPr>
        <sz val="10"/>
        <color indexed="8"/>
        <rFont val="Arial"/>
        <family val="2"/>
      </rPr>
      <t xml:space="preserve">-  increased by $1,421,880 FY16 Qt3
</t>
    </r>
    <r>
      <rPr>
        <b/>
        <sz val="10"/>
        <color indexed="8"/>
        <rFont val="Arial"/>
        <family val="2"/>
      </rPr>
      <t>Amendment 6</t>
    </r>
    <r>
      <rPr>
        <sz val="10"/>
        <color indexed="8"/>
        <rFont val="Arial"/>
        <family val="2"/>
      </rPr>
      <t xml:space="preserve">- increased by 
$229, 650 FY16 Qt4
</t>
    </r>
    <r>
      <rPr>
        <b/>
        <sz val="10"/>
        <color indexed="8"/>
        <rFont val="Arial"/>
        <family val="2"/>
      </rPr>
      <t>Amendment7-</t>
    </r>
    <r>
      <rPr>
        <sz val="10"/>
        <color indexed="8"/>
        <rFont val="Arial"/>
        <family val="2"/>
      </rPr>
      <t xml:space="preserve"> schedule A updated increased by $215,000 FY17 Qt 2
</t>
    </r>
    <r>
      <rPr>
        <b/>
        <sz val="10"/>
        <color indexed="8"/>
        <rFont val="Arial"/>
        <family val="2"/>
      </rPr>
      <t>Amendment 8</t>
    </r>
    <r>
      <rPr>
        <sz val="10"/>
        <color indexed="8"/>
        <rFont val="Arial"/>
        <family val="2"/>
      </rPr>
      <t xml:space="preserve"> - Date extended fees increased by $231,485 to June 30 effective April 1, 2017
</t>
    </r>
    <r>
      <rPr>
        <b/>
        <sz val="10"/>
        <color indexed="8"/>
        <rFont val="Arial"/>
        <family val="2"/>
      </rPr>
      <t xml:space="preserve">Amendment 9 </t>
    </r>
    <r>
      <rPr>
        <sz val="10"/>
        <color indexed="8"/>
        <rFont val="Arial"/>
        <family val="2"/>
      </rPr>
      <t>-  fees increased by $44,000 effective April 1, 2017</t>
    </r>
  </si>
  <si>
    <t>FY2017-2018 Quarter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</si>
</sst>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1009]mmmm\ d\,\ yyyy;@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/>
    <xf numFmtId="0" fontId="0" fillId="3" borderId="2" xfId="0" applyFill="1" applyBorder="1"/>
    <xf numFmtId="165" fontId="0" fillId="0" borderId="0" xfId="0" applyNumberFormat="1" applyBorder="1"/>
    <xf numFmtId="0" fontId="0" fillId="0" borderId="0" xfId="0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0" fillId="0" borderId="0" xfId="0" applyFill="1" applyBorder="1"/>
    <xf numFmtId="164" fontId="0" fillId="0" borderId="0" xfId="1" applyFont="1" applyBorder="1"/>
    <xf numFmtId="164" fontId="0" fillId="0" borderId="0" xfId="0" applyNumberFormat="1" applyBorder="1"/>
    <xf numFmtId="14" fontId="10" fillId="4" borderId="4" xfId="2" applyNumberFormat="1" applyFont="1" applyFill="1" applyBorder="1" applyAlignment="1">
      <alignment horizontal="left" wrapText="1"/>
    </xf>
    <xf numFmtId="0" fontId="10" fillId="4" borderId="4" xfId="2" applyFont="1" applyFill="1" applyBorder="1" applyAlignment="1">
      <alignment horizontal="left" wrapText="1"/>
    </xf>
    <xf numFmtId="164" fontId="10" fillId="4" borderId="4" xfId="1" applyFont="1" applyFill="1" applyBorder="1" applyAlignment="1">
      <alignment horizontal="left" wrapText="1"/>
    </xf>
    <xf numFmtId="0" fontId="10" fillId="5" borderId="4" xfId="2" applyFont="1" applyFill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164" fontId="10" fillId="5" borderId="4" xfId="1" applyFont="1" applyFill="1" applyBorder="1" applyAlignment="1">
      <alignment horizontal="left" wrapText="1"/>
    </xf>
    <xf numFmtId="14" fontId="10" fillId="5" borderId="4" xfId="2" applyNumberFormat="1" applyFont="1" applyFill="1" applyBorder="1" applyAlignment="1">
      <alignment horizontal="left" wrapText="1"/>
    </xf>
    <xf numFmtId="0" fontId="12" fillId="5" borderId="4" xfId="2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7" fillId="2" borderId="0" xfId="0" applyFont="1" applyFill="1" applyBorder="1" applyAlignment="1">
      <alignment horizontal="left" vertical="top" wrapText="1"/>
    </xf>
  </cellXfs>
  <cellStyles count="5">
    <cellStyle name="Comma" xfId="1" builtinId="3"/>
    <cellStyle name="Comma 2" xfId="4"/>
    <cellStyle name="Normal" xfId="0" builtinId="0"/>
    <cellStyle name="Normal 2" xfId="3"/>
    <cellStyle name="Normal 3" xfId="2"/>
  </cellStyles>
  <dxfs count="1">
    <dxf>
      <font>
        <u/>
      </font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Table Style 1" pivot="0" count="0"/>
    <tableStyle name="Table Style 2" pivot="0" count="1">
      <tableStyleElement type="wholeTable" dxfId="0"/>
    </tableStyle>
  </tableStyles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6"/>
  <sheetViews>
    <sheetView tabSelected="1" zoomScale="60" zoomScaleNormal="60" zoomScaleSheetLayoutView="100" zoomScalePageLayoutView="60" workbookViewId="0">
      <selection activeCell="D4" sqref="D4:E4"/>
    </sheetView>
  </sheetViews>
  <sheetFormatPr defaultRowHeight="15" x14ac:dyDescent="0.25"/>
  <cols>
    <col min="1" max="1" width="3.7109375" style="1" customWidth="1"/>
    <col min="2" max="2" width="18.7109375" style="1" customWidth="1"/>
    <col min="3" max="3" width="20.85546875" style="1" customWidth="1"/>
    <col min="4" max="4" width="31.7109375" style="1" customWidth="1"/>
    <col min="5" max="5" width="26.140625" style="1" customWidth="1"/>
    <col min="6" max="6" width="22" style="1" customWidth="1"/>
    <col min="7" max="7" width="21" style="1" customWidth="1"/>
    <col min="8" max="8" width="22.5703125" style="1" customWidth="1"/>
    <col min="9" max="9" width="21" style="13" customWidth="1"/>
    <col min="10" max="10" width="40.5703125" style="13" customWidth="1"/>
    <col min="11" max="11" width="24.5703125" style="14" customWidth="1"/>
    <col min="12" max="12" width="24.5703125" style="1" customWidth="1"/>
    <col min="13" max="13" width="36.7109375" style="13" customWidth="1"/>
  </cols>
  <sheetData>
    <row r="2" spans="1:13" ht="23.25" customHeight="1" x14ac:dyDescent="0.3">
      <c r="B2" s="28" t="s">
        <v>8</v>
      </c>
      <c r="C2" s="28"/>
      <c r="D2" s="29" t="s">
        <v>74</v>
      </c>
      <c r="E2" s="29"/>
      <c r="F2" s="29"/>
    </row>
    <row r="3" spans="1:13" ht="8.1" customHeight="1" x14ac:dyDescent="0.35">
      <c r="C3" s="3"/>
      <c r="D3" s="2"/>
    </row>
    <row r="4" spans="1:13" ht="23.45" x14ac:dyDescent="0.45">
      <c r="B4" s="28" t="s">
        <v>9</v>
      </c>
      <c r="C4" s="28"/>
      <c r="D4" s="27" t="s">
        <v>81</v>
      </c>
      <c r="E4" s="27"/>
    </row>
    <row r="5" spans="1:13" thickBot="1" x14ac:dyDescent="0.35">
      <c r="D5" s="2"/>
    </row>
    <row r="6" spans="1:13" ht="57" customHeight="1" thickTop="1" x14ac:dyDescent="0.25">
      <c r="A6" s="5"/>
      <c r="B6" s="8" t="s">
        <v>2</v>
      </c>
      <c r="C6" s="8" t="s">
        <v>0</v>
      </c>
      <c r="D6" s="8" t="s">
        <v>16</v>
      </c>
      <c r="E6" s="8" t="s">
        <v>1</v>
      </c>
      <c r="F6" s="8" t="s">
        <v>13</v>
      </c>
      <c r="G6" s="8" t="s">
        <v>15</v>
      </c>
      <c r="H6" s="8" t="s">
        <v>14</v>
      </c>
      <c r="I6" s="8" t="s">
        <v>12</v>
      </c>
      <c r="J6" s="8" t="s">
        <v>11</v>
      </c>
      <c r="K6" s="8" t="s">
        <v>3</v>
      </c>
      <c r="L6" s="8" t="s">
        <v>47</v>
      </c>
      <c r="M6" s="8" t="s">
        <v>10</v>
      </c>
    </row>
    <row r="7" spans="1:13" s="4" customFormat="1" ht="234" customHeight="1" x14ac:dyDescent="0.2">
      <c r="A7" s="9"/>
      <c r="B7" s="10" t="s">
        <v>4</v>
      </c>
      <c r="C7" s="10" t="s">
        <v>7</v>
      </c>
      <c r="D7" s="10" t="s">
        <v>20</v>
      </c>
      <c r="E7" s="10" t="s">
        <v>6</v>
      </c>
      <c r="F7" s="10" t="s">
        <v>17</v>
      </c>
      <c r="G7" s="10" t="s">
        <v>18</v>
      </c>
      <c r="H7" s="10" t="s">
        <v>19</v>
      </c>
      <c r="I7" s="10" t="s">
        <v>45</v>
      </c>
      <c r="J7" s="11" t="s">
        <v>21</v>
      </c>
      <c r="K7" s="10" t="s">
        <v>5</v>
      </c>
      <c r="L7" s="11" t="s">
        <v>46</v>
      </c>
      <c r="M7" s="10" t="s">
        <v>40</v>
      </c>
    </row>
    <row r="8" spans="1:13" ht="60.6" x14ac:dyDescent="0.3">
      <c r="A8" s="12"/>
      <c r="B8" s="19">
        <v>42826</v>
      </c>
      <c r="C8" s="20" t="s">
        <v>48</v>
      </c>
      <c r="D8" s="20" t="s">
        <v>56</v>
      </c>
      <c r="E8" s="20" t="s">
        <v>58</v>
      </c>
      <c r="F8" s="21">
        <v>12000</v>
      </c>
      <c r="G8" s="21">
        <v>0</v>
      </c>
      <c r="H8" s="21">
        <v>12000</v>
      </c>
      <c r="I8" s="20" t="s">
        <v>41</v>
      </c>
      <c r="J8" s="20" t="s">
        <v>79</v>
      </c>
      <c r="K8" s="19">
        <v>43190</v>
      </c>
      <c r="L8" s="19"/>
      <c r="M8" s="20" t="s">
        <v>37</v>
      </c>
    </row>
    <row r="9" spans="1:13" ht="60.6" x14ac:dyDescent="0.3">
      <c r="A9" s="12"/>
      <c r="B9" s="19">
        <v>42826</v>
      </c>
      <c r="C9" s="20" t="s">
        <v>49</v>
      </c>
      <c r="D9" s="20" t="s">
        <v>56</v>
      </c>
      <c r="E9" s="20" t="s">
        <v>59</v>
      </c>
      <c r="F9" s="21">
        <v>24000</v>
      </c>
      <c r="G9" s="21">
        <v>0</v>
      </c>
      <c r="H9" s="21">
        <v>24000</v>
      </c>
      <c r="I9" s="20" t="s">
        <v>41</v>
      </c>
      <c r="J9" s="20" t="s">
        <v>66</v>
      </c>
      <c r="K9" s="19">
        <v>43190</v>
      </c>
      <c r="L9" s="20"/>
      <c r="M9" s="20" t="s">
        <v>37</v>
      </c>
    </row>
    <row r="10" spans="1:13" ht="60.6" x14ac:dyDescent="0.3">
      <c r="A10" s="12"/>
      <c r="B10" s="19">
        <v>42826</v>
      </c>
      <c r="C10" s="20" t="s">
        <v>50</v>
      </c>
      <c r="D10" s="20" t="s">
        <v>56</v>
      </c>
      <c r="E10" s="20" t="s">
        <v>60</v>
      </c>
      <c r="F10" s="21">
        <v>18000</v>
      </c>
      <c r="G10" s="21">
        <v>0</v>
      </c>
      <c r="H10" s="21">
        <v>18000</v>
      </c>
      <c r="I10" s="20" t="s">
        <v>41</v>
      </c>
      <c r="J10" s="20" t="s">
        <v>67</v>
      </c>
      <c r="K10" s="19">
        <v>43190</v>
      </c>
      <c r="L10" s="20"/>
      <c r="M10" s="20" t="s">
        <v>37</v>
      </c>
    </row>
    <row r="11" spans="1:13" ht="60.6" x14ac:dyDescent="0.3">
      <c r="A11" s="12"/>
      <c r="B11" s="19">
        <v>42826</v>
      </c>
      <c r="C11" s="20" t="s">
        <v>51</v>
      </c>
      <c r="D11" s="20" t="s">
        <v>56</v>
      </c>
      <c r="E11" s="20" t="s">
        <v>61</v>
      </c>
      <c r="F11" s="21">
        <v>61000</v>
      </c>
      <c r="G11" s="21">
        <v>0</v>
      </c>
      <c r="H11" s="21">
        <v>61000</v>
      </c>
      <c r="I11" s="20" t="s">
        <v>41</v>
      </c>
      <c r="J11" s="20" t="s">
        <v>68</v>
      </c>
      <c r="K11" s="19">
        <v>43190</v>
      </c>
      <c r="L11" s="20"/>
      <c r="M11" s="20" t="s">
        <v>34</v>
      </c>
    </row>
    <row r="12" spans="1:13" ht="60.6" x14ac:dyDescent="0.3">
      <c r="A12" s="12"/>
      <c r="B12" s="19">
        <v>42826</v>
      </c>
      <c r="C12" s="20" t="s">
        <v>52</v>
      </c>
      <c r="D12" s="20" t="s">
        <v>56</v>
      </c>
      <c r="E12" s="20" t="s">
        <v>62</v>
      </c>
      <c r="F12" s="21">
        <v>34000</v>
      </c>
      <c r="G12" s="21">
        <v>0</v>
      </c>
      <c r="H12" s="21">
        <v>34000</v>
      </c>
      <c r="I12" s="20" t="s">
        <v>41</v>
      </c>
      <c r="J12" s="20" t="s">
        <v>68</v>
      </c>
      <c r="K12" s="19">
        <v>43190</v>
      </c>
      <c r="L12" s="22"/>
      <c r="M12" s="20" t="s">
        <v>34</v>
      </c>
    </row>
    <row r="13" spans="1:13" ht="45.6" x14ac:dyDescent="0.3">
      <c r="A13" s="12"/>
      <c r="B13" s="19">
        <v>42454</v>
      </c>
      <c r="C13" s="20" t="s">
        <v>53</v>
      </c>
      <c r="D13" s="20" t="s">
        <v>56</v>
      </c>
      <c r="E13" s="20" t="s">
        <v>63</v>
      </c>
      <c r="F13" s="21">
        <v>34379</v>
      </c>
      <c r="G13" s="21">
        <v>32330.62</v>
      </c>
      <c r="H13" s="21">
        <f>SUM(F13:G13)</f>
        <v>66709.62</v>
      </c>
      <c r="I13" s="20" t="s">
        <v>43</v>
      </c>
      <c r="J13" s="20" t="s">
        <v>69</v>
      </c>
      <c r="K13" s="19">
        <v>43190</v>
      </c>
      <c r="L13" s="22" t="s">
        <v>78</v>
      </c>
      <c r="M13" s="20" t="s">
        <v>22</v>
      </c>
    </row>
    <row r="14" spans="1:13" ht="60.6" x14ac:dyDescent="0.3">
      <c r="A14" s="12"/>
      <c r="B14" s="19">
        <v>42156</v>
      </c>
      <c r="C14" s="20" t="s">
        <v>54</v>
      </c>
      <c r="D14" s="20" t="s">
        <v>57</v>
      </c>
      <c r="E14" s="20" t="s">
        <v>64</v>
      </c>
      <c r="F14" s="21">
        <v>2256456</v>
      </c>
      <c r="G14" s="21" t="s">
        <v>76</v>
      </c>
      <c r="H14" s="21">
        <v>2515456</v>
      </c>
      <c r="I14" s="20" t="s">
        <v>41</v>
      </c>
      <c r="J14" s="23" t="s">
        <v>70</v>
      </c>
      <c r="K14" s="19">
        <v>43190</v>
      </c>
      <c r="L14" s="22" t="s">
        <v>77</v>
      </c>
      <c r="M14" s="20" t="s">
        <v>22</v>
      </c>
    </row>
    <row r="15" spans="1:13" ht="370.15" customHeight="1" x14ac:dyDescent="0.3">
      <c r="A15" s="12"/>
      <c r="B15" s="19">
        <v>41000</v>
      </c>
      <c r="C15" s="22" t="s">
        <v>55</v>
      </c>
      <c r="D15" s="22" t="s">
        <v>57</v>
      </c>
      <c r="E15" s="22" t="s">
        <v>65</v>
      </c>
      <c r="F15" s="24">
        <v>2142420</v>
      </c>
      <c r="G15" s="24">
        <f>231485+44000</f>
        <v>275485</v>
      </c>
      <c r="H15" s="24">
        <f>4657232-275485</f>
        <v>4381747</v>
      </c>
      <c r="I15" s="22" t="s">
        <v>41</v>
      </c>
      <c r="J15" s="22" t="s">
        <v>71</v>
      </c>
      <c r="K15" s="25">
        <v>42916</v>
      </c>
      <c r="L15" s="26" t="s">
        <v>80</v>
      </c>
      <c r="M15" s="22" t="s">
        <v>22</v>
      </c>
    </row>
    <row r="16" spans="1:13" ht="14.45" x14ac:dyDescent="0.3">
      <c r="B16" s="6"/>
      <c r="J16" s="1"/>
      <c r="K16" s="15"/>
      <c r="L16" s="6"/>
    </row>
    <row r="17" spans="2:16" ht="14.45" x14ac:dyDescent="0.3">
      <c r="B17" s="6"/>
      <c r="I17" s="1"/>
      <c r="J17" s="1"/>
      <c r="K17" s="13"/>
      <c r="L17" s="13"/>
      <c r="M17" s="15"/>
      <c r="N17" s="6"/>
      <c r="O17" s="13"/>
    </row>
    <row r="18" spans="2:16" ht="14.45" x14ac:dyDescent="0.3">
      <c r="B18" s="6"/>
      <c r="I18" s="1"/>
      <c r="J18" s="1"/>
      <c r="K18" s="1"/>
      <c r="L18" s="13"/>
      <c r="N18" s="15"/>
      <c r="O18" s="6"/>
      <c r="P18" s="13"/>
    </row>
    <row r="19" spans="2:16" ht="14.45" x14ac:dyDescent="0.3">
      <c r="B19" s="6"/>
      <c r="I19" s="1"/>
      <c r="J19" s="1" t="s">
        <v>76</v>
      </c>
      <c r="K19" s="1"/>
      <c r="L19" s="13"/>
      <c r="N19" s="15"/>
      <c r="O19" s="6"/>
      <c r="P19" s="13"/>
    </row>
    <row r="20" spans="2:16" ht="14.45" x14ac:dyDescent="0.3">
      <c r="B20" s="6"/>
      <c r="I20" s="16"/>
      <c r="J20" s="1" t="s">
        <v>76</v>
      </c>
      <c r="K20" s="1"/>
      <c r="L20" s="13"/>
      <c r="N20" s="15"/>
      <c r="O20" s="6"/>
      <c r="P20" s="13"/>
    </row>
    <row r="21" spans="2:16" ht="14.45" x14ac:dyDescent="0.3">
      <c r="B21" s="6"/>
      <c r="C21" s="16"/>
      <c r="D21" s="17"/>
      <c r="E21" s="17"/>
      <c r="G21" s="18"/>
      <c r="I21" s="16"/>
      <c r="J21" s="1"/>
      <c r="K21" s="1"/>
      <c r="L21" s="13"/>
      <c r="N21" s="15"/>
      <c r="O21" s="6"/>
      <c r="P21" s="13"/>
    </row>
    <row r="22" spans="2:16" ht="14.45" x14ac:dyDescent="0.3">
      <c r="B22" s="6"/>
      <c r="H22" s="16"/>
      <c r="I22" s="1"/>
      <c r="J22" s="1"/>
      <c r="K22" s="13"/>
      <c r="L22" s="13"/>
      <c r="M22" s="15"/>
      <c r="N22" s="6"/>
      <c r="O22" s="13"/>
    </row>
    <row r="23" spans="2:16" ht="14.45" x14ac:dyDescent="0.3">
      <c r="B23" s="6"/>
      <c r="D23" s="16"/>
      <c r="H23" s="16"/>
      <c r="I23" s="1"/>
      <c r="J23" s="1"/>
      <c r="K23" s="13"/>
      <c r="L23" s="13"/>
      <c r="M23" s="15"/>
      <c r="N23" s="6"/>
      <c r="O23" s="13"/>
    </row>
    <row r="24" spans="2:16" x14ac:dyDescent="0.25">
      <c r="B24" s="6"/>
      <c r="D24" s="16"/>
      <c r="H24" s="17"/>
      <c r="I24" s="17"/>
      <c r="J24" s="18"/>
      <c r="K24" s="13"/>
      <c r="L24" s="13"/>
      <c r="M24" s="15"/>
      <c r="N24" s="6"/>
      <c r="O24" s="13"/>
    </row>
    <row r="25" spans="2:16" x14ac:dyDescent="0.25">
      <c r="B25" s="6"/>
      <c r="D25" s="16"/>
      <c r="F25" s="16"/>
      <c r="K25" s="15"/>
      <c r="L25" s="6"/>
    </row>
    <row r="26" spans="2:16" x14ac:dyDescent="0.25">
      <c r="B26" s="6"/>
      <c r="K26" s="15"/>
      <c r="L26" s="6"/>
    </row>
    <row r="27" spans="2:16" x14ac:dyDescent="0.25">
      <c r="B27" s="6"/>
      <c r="K27" s="15"/>
      <c r="L27" s="6"/>
    </row>
    <row r="28" spans="2:16" x14ac:dyDescent="0.25">
      <c r="B28" s="6"/>
      <c r="K28" s="15"/>
      <c r="L28" s="6"/>
    </row>
    <row r="29" spans="2:16" x14ac:dyDescent="0.25">
      <c r="B29" s="6"/>
      <c r="K29" s="15"/>
      <c r="L29" s="6"/>
    </row>
    <row r="30" spans="2:16" x14ac:dyDescent="0.25">
      <c r="B30" s="6"/>
      <c r="K30" s="15"/>
      <c r="L30" s="6"/>
    </row>
    <row r="31" spans="2:16" x14ac:dyDescent="0.25">
      <c r="B31" s="6"/>
      <c r="E31" s="16"/>
      <c r="K31" s="15"/>
      <c r="L31" s="6"/>
    </row>
    <row r="32" spans="2:16" x14ac:dyDescent="0.25">
      <c r="K32" s="15"/>
      <c r="L32" s="6"/>
    </row>
    <row r="40" spans="7:7" x14ac:dyDescent="0.25">
      <c r="G40" s="16"/>
    </row>
    <row r="41" spans="7:7" x14ac:dyDescent="0.25">
      <c r="G41" s="16"/>
    </row>
    <row r="42" spans="7:7" x14ac:dyDescent="0.25">
      <c r="G42" s="16"/>
    </row>
    <row r="43" spans="7:7" x14ac:dyDescent="0.25">
      <c r="G43" s="16"/>
    </row>
    <row r="45" spans="7:7" x14ac:dyDescent="0.25">
      <c r="G45" s="16"/>
    </row>
    <row r="46" spans="7:7" x14ac:dyDescent="0.25">
      <c r="G46" s="16"/>
    </row>
  </sheetData>
  <dataConsolidate/>
  <mergeCells count="4">
    <mergeCell ref="D4:E4"/>
    <mergeCell ref="B4:C4"/>
    <mergeCell ref="B2:C2"/>
    <mergeCell ref="D2:F2"/>
  </mergeCells>
  <pageMargins left="0.7" right="0.7" top="0.75" bottom="0.75" header="0.3" footer="0.3"/>
  <pageSetup paperSize="5" scale="5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'DO NOT DELETE'!$A$1:$A$4</xm:f>
          </x14:formula1>
          <xm:sqref>G8:G12 I25:I1048576 K17 L18:L21 K22:K24 I8:I16</xm:sqref>
        </x14:dataValidation>
        <x14:dataValidation type="list" allowBlank="1" showInputMessage="1" showErrorMessage="1">
          <x14:formula1>
            <xm:f>'DO NOT DELETE'!$B$1:$B$8</xm:f>
          </x14:formula1>
          <xm:sqref>L8:M8 M25:M1048576 O17 P18:P21 O22:O24 M9:M16</xm:sqref>
        </x14:dataValidation>
        <x14:dataValidation type="list" allowBlank="1" showInputMessage="1" showErrorMessage="1">
          <x14:formula1>
            <xm:f>'DO NOT DELETE'!$A$7:$A$10</xm:f>
          </x14:formula1>
          <xm:sqref>D2:F2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B21" sqref="B21"/>
    </sheetView>
  </sheetViews>
  <sheetFormatPr defaultRowHeight="15" x14ac:dyDescent="0.25"/>
  <cols>
    <col min="1" max="1" width="87.42578125" customWidth="1"/>
    <col min="2" max="2" width="79.7109375" bestFit="1" customWidth="1"/>
  </cols>
  <sheetData>
    <row r="1" spans="1:3" ht="14.45" x14ac:dyDescent="0.35">
      <c r="A1" s="7" t="s">
        <v>41</v>
      </c>
      <c r="B1" s="7" t="s">
        <v>22</v>
      </c>
      <c r="C1" s="7"/>
    </row>
    <row r="2" spans="1:3" x14ac:dyDescent="0.25">
      <c r="A2" s="7" t="s">
        <v>42</v>
      </c>
      <c r="B2" s="7" t="s">
        <v>33</v>
      </c>
      <c r="C2" s="7"/>
    </row>
    <row r="3" spans="1:3" x14ac:dyDescent="0.25">
      <c r="A3" s="7" t="s">
        <v>43</v>
      </c>
      <c r="B3" s="7" t="s">
        <v>34</v>
      </c>
      <c r="C3" s="7"/>
    </row>
    <row r="4" spans="1:3" x14ac:dyDescent="0.25">
      <c r="A4" s="7" t="s">
        <v>44</v>
      </c>
      <c r="B4" s="7" t="s">
        <v>35</v>
      </c>
      <c r="C4" s="7"/>
    </row>
    <row r="5" spans="1:3" x14ac:dyDescent="0.25">
      <c r="A5" s="7"/>
      <c r="B5" s="7" t="s">
        <v>36</v>
      </c>
      <c r="C5" s="7"/>
    </row>
    <row r="6" spans="1:3" x14ac:dyDescent="0.25">
      <c r="A6" s="7"/>
      <c r="B6" s="7" t="s">
        <v>37</v>
      </c>
      <c r="C6" s="7"/>
    </row>
    <row r="7" spans="1:3" x14ac:dyDescent="0.25">
      <c r="A7" s="7" t="s">
        <v>72</v>
      </c>
      <c r="B7" s="7" t="s">
        <v>38</v>
      </c>
      <c r="C7" s="7"/>
    </row>
    <row r="8" spans="1:3" x14ac:dyDescent="0.25">
      <c r="A8" s="7" t="s">
        <v>73</v>
      </c>
      <c r="B8" s="7" t="s">
        <v>39</v>
      </c>
      <c r="C8" s="7"/>
    </row>
    <row r="9" spans="1:3" x14ac:dyDescent="0.25">
      <c r="A9" s="7" t="s">
        <v>74</v>
      </c>
      <c r="C9" s="7"/>
    </row>
    <row r="10" spans="1:3" x14ac:dyDescent="0.25">
      <c r="A10" s="7" t="s">
        <v>75</v>
      </c>
      <c r="C10" s="7"/>
    </row>
    <row r="11" spans="1:3" x14ac:dyDescent="0.25">
      <c r="C11" s="7"/>
    </row>
    <row r="12" spans="1:3" x14ac:dyDescent="0.25">
      <c r="C12" s="7"/>
    </row>
    <row r="13" spans="1:3" x14ac:dyDescent="0.25">
      <c r="C13" s="7"/>
    </row>
    <row r="14" spans="1:3" x14ac:dyDescent="0.25">
      <c r="C14" s="7"/>
    </row>
    <row r="15" spans="1:3" x14ac:dyDescent="0.25">
      <c r="C15" s="7"/>
    </row>
    <row r="16" spans="1:3" x14ac:dyDescent="0.25">
      <c r="C16" s="7"/>
    </row>
    <row r="17" spans="1:3" x14ac:dyDescent="0.25">
      <c r="C17" s="7"/>
    </row>
    <row r="18" spans="1:3" x14ac:dyDescent="0.25">
      <c r="A18" s="7" t="s">
        <v>23</v>
      </c>
      <c r="C18" s="7"/>
    </row>
    <row r="19" spans="1:3" x14ac:dyDescent="0.25">
      <c r="A19" s="7" t="s">
        <v>24</v>
      </c>
    </row>
    <row r="20" spans="1:3" x14ac:dyDescent="0.25">
      <c r="A20" s="7" t="s">
        <v>25</v>
      </c>
    </row>
    <row r="21" spans="1:3" x14ac:dyDescent="0.25">
      <c r="A21" s="7" t="s">
        <v>26</v>
      </c>
    </row>
    <row r="22" spans="1:3" x14ac:dyDescent="0.25">
      <c r="A22" s="7" t="s">
        <v>27</v>
      </c>
    </row>
    <row r="23" spans="1:3" x14ac:dyDescent="0.25">
      <c r="A23" s="7" t="s">
        <v>28</v>
      </c>
    </row>
    <row r="24" spans="1:3" x14ac:dyDescent="0.25">
      <c r="A24" s="7" t="s">
        <v>29</v>
      </c>
    </row>
    <row r="25" spans="1:3" x14ac:dyDescent="0.25">
      <c r="A25" s="7" t="s">
        <v>30</v>
      </c>
    </row>
    <row r="26" spans="1:3" x14ac:dyDescent="0.25">
      <c r="A26" s="7" t="s">
        <v>31</v>
      </c>
    </row>
    <row r="27" spans="1:3" x14ac:dyDescent="0.25">
      <c r="A27" s="7" t="s">
        <v>32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DO NOT DELETE</vt:lpstr>
      <vt:lpstr>Sheet1!Print_Area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Schumm, Ryan FIN:EX</cp:lastModifiedBy>
  <cp:lastPrinted>2017-07-25T16:08:57Z</cp:lastPrinted>
  <dcterms:created xsi:type="dcterms:W3CDTF">2016-05-20T21:39:28Z</dcterms:created>
  <dcterms:modified xsi:type="dcterms:W3CDTF">2017-08-29T21:14:42Z</dcterms:modified>
</cp:coreProperties>
</file>