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440" windowHeight="11700"/>
  </bookViews>
  <sheets>
    <sheet name="Sheet1" sheetId="1" r:id="rId1"/>
    <sheet name="DO NOT DELETE" sheetId="2" r:id="rId2"/>
  </sheets>
  <definedNames>
    <definedName name="_xlnm._FilterDatabase" localSheetId="0" hidden="1">Sheet1!$B$6:$M$20</definedName>
    <definedName name="_xlnm.Print_Area" localSheetId="0">Sheet1!$A$1:$M$35</definedName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14" i="1"/>
  <c r="H11" i="1"/>
  <c r="H9" i="1"/>
  <c r="G13" i="1"/>
  <c r="G12" i="1"/>
  <c r="G8" i="1"/>
</calcChain>
</file>

<file path=xl/sharedStrings.xml><?xml version="1.0" encoding="utf-8"?>
<sst xmlns="http://schemas.openxmlformats.org/spreadsheetml/2006/main" count="132" uniqueCount="97">
  <si>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</si>
  <si>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</si>
  <si>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</si>
  <si>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</si>
  <si>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</si>
  <si>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</si>
  <si>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</si>
  <si>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</si>
  <si>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</si>
  <si>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</si>
  <si>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</si>
  <si>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</si>
  <si>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</si>
  <si>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</si>
  <si>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</si>
  <si>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</si>
  <si>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</si>
  <si>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</si>
  <si>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</si>
  <si>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</si>
  <si>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</si>
  <si>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</si>
  <si>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</si>
  <si>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</si>
  <si>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</si>
  <si>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</si>
  <si>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</si>
  <si>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</si>
  <si>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</si>
  <si>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</si>
  <si>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</si>
  <si>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</si>
  <si>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</si>
  <si>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</si>
  <si>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</si>
  <si>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</si>
  <si>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</si>
  <si>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</si>
  <si>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</si>
  <si>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</si>
  <si>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</si>
  <si>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</si>
  <si>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</si>
  <si>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</si>
  <si>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</si>
  <si>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</si>
  <si>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</si>
  <si>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</si>
  <si>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BC Public Service Agency</t>
  </si>
  <si>
    <t>C17PSA046-A</t>
  </si>
  <si>
    <t>C18PSA019</t>
  </si>
  <si>
    <t>C18PSA036</t>
  </si>
  <si>
    <t>C18PSA040</t>
  </si>
  <si>
    <t>C18PSA041</t>
  </si>
  <si>
    <t>C18PSA056</t>
  </si>
  <si>
    <t>C18PSA057</t>
  </si>
  <si>
    <t>C18PSA066</t>
  </si>
  <si>
    <t>C18PSA067</t>
  </si>
  <si>
    <t>C18PSA068</t>
  </si>
  <si>
    <t>C18PSA080</t>
  </si>
  <si>
    <t>C18PSA090</t>
  </si>
  <si>
    <t>Employee Relations and Workplace Health</t>
  </si>
  <si>
    <t>Talent Management</t>
  </si>
  <si>
    <t>Business Performance</t>
  </si>
  <si>
    <t>Policy, Innovation &amp; Engagement</t>
  </si>
  <si>
    <t>Hiring and Service Operations</t>
  </si>
  <si>
    <t>LEE HECHT HARRISON KNIGHTSBRIDGE CORP.</t>
  </si>
  <si>
    <t>NATIONAL EDUCATION CONSULTING INC.</t>
  </si>
  <si>
    <t>TELUS SOURCING SOLUTIONS INC.</t>
  </si>
  <si>
    <t>THE HUMPHREY GROUP INC.</t>
  </si>
  <si>
    <t>PERRIN, THORAU AND ASSOCIATES LTD.</t>
  </si>
  <si>
    <t>MNP LLP</t>
  </si>
  <si>
    <t>MITACS INC.</t>
  </si>
  <si>
    <t>TOWERS WATSON CANADA INC.</t>
  </si>
  <si>
    <t>R.F. BINNIE &amp; ASSOCIATES LTD.</t>
  </si>
  <si>
    <t>ARETE SAFETY AND PROTECTION INC.*</t>
  </si>
  <si>
    <t>JULIA MENARD</t>
  </si>
  <si>
    <t>Transition Support Services</t>
  </si>
  <si>
    <t>Provide policy analysis, research &amp; expertise</t>
  </si>
  <si>
    <t>Perform a financial risk and controls review of the PeopleSoft 9.2 Upgrade.</t>
  </si>
  <si>
    <t>Coordination of the Canadian Science Policy Fellowship Program</t>
  </si>
  <si>
    <t>Consulting services for claims adjudication related to Pharmacare pricing policies for BC Public Service employee benefits</t>
  </si>
  <si>
    <t>Deliver workplace conflict management services</t>
  </si>
  <si>
    <t>A/V for Premier's Awards</t>
  </si>
  <si>
    <t>C18PSA026</t>
  </si>
  <si>
    <t xml:space="preserve">TSS Payroll Services </t>
  </si>
  <si>
    <t>Effective date of amendment #1: Aug 17/17.  Increased value by $4,000.  Effective date of amendment #2: Oct 4/17. Increased value by $10,000. Effective date of amendment #3: Nov 3/17. Increased value by $33,500.</t>
  </si>
  <si>
    <t>Effective date of amendment #1: Nov 6/17.  Increased value by $25,000.</t>
  </si>
  <si>
    <t>Effective date of amendment #1: Aug 24/17.  Increased value by $5,000. Effective date of amendment #2: Aug 31/17.  Increased value by $31,000. Delivery date changed from Aug 31/17 to Sep 30/17</t>
  </si>
  <si>
    <t>PROSHOW AUDIOVISUAL BROADCAST</t>
  </si>
  <si>
    <t xml:space="preserve">Effective date of amendment #1: Sep 15/17.  Increased value by $240,460. Effective date of amendment #2: Dec 20/17.  Increased value by $8,000. Effective date of amendment #3: Dec 27/17.  Increased value by $1,000,000. </t>
  </si>
  <si>
    <t>Deliver  Leadership Presence workshops</t>
  </si>
  <si>
    <t>Deliver PCMP 204 Law &amp; Ethics workshops</t>
  </si>
  <si>
    <t>Deliver  Project Management 300 training</t>
  </si>
  <si>
    <t>Deliver  Project Management 200 training</t>
  </si>
  <si>
    <t>Deliver  Violence Prevention workshops</t>
  </si>
  <si>
    <t>2017/2018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</si>
</sst>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009]mmmm\ d\,\ yyyy;@"/>
    <numFmt numFmtId="165" formatCode="_-&quot;$&quot;* #,##0_-;\-&quot;$&quot;* #,##0_-;_-&quot;$&quot;* &quot;-&quot;??_-;_-@_-"/>
    <numFmt numFmtId="166" formatCode="&quot;$&quot;#,##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7" applyNumberFormat="0" applyAlignment="0" applyProtection="0"/>
    <xf numFmtId="0" fontId="19" fillId="8" borderId="8" applyNumberFormat="0" applyAlignment="0" applyProtection="0"/>
    <xf numFmtId="0" fontId="20" fillId="8" borderId="7" applyNumberFormat="0" applyAlignment="0" applyProtection="0"/>
    <xf numFmtId="0" fontId="21" fillId="0" borderId="9" applyNumberFormat="0" applyFill="0" applyAlignment="0" applyProtection="0"/>
    <xf numFmtId="0" fontId="22" fillId="9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6" fillId="34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0" borderId="11" applyNumberFormat="0" applyFont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166" fontId="11" fillId="0" borderId="0" xfId="1" applyNumberFormat="1" applyFont="1" applyFill="1" applyBorder="1" applyAlignment="1">
      <alignment horizontal="right" wrapText="1"/>
    </xf>
    <xf numFmtId="166" fontId="0" fillId="0" borderId="0" xfId="0" applyNumberFormat="1" applyFont="1" applyFill="1" applyBorder="1" applyAlignment="1">
      <alignment horizontal="right" wrapText="1"/>
    </xf>
    <xf numFmtId="164" fontId="0" fillId="0" borderId="0" xfId="0" applyNumberFormat="1" applyFont="1" applyFill="1" applyBorder="1" applyAlignment="1">
      <alignment wrapText="1"/>
    </xf>
    <xf numFmtId="165" fontId="0" fillId="0" borderId="0" xfId="0" applyNumberFormat="1" applyBorder="1"/>
    <xf numFmtId="0" fontId="11" fillId="0" borderId="0" xfId="0" applyFont="1" applyFill="1" applyBorder="1" applyAlignment="1">
      <alignment horizontal="left" wrapText="1"/>
    </xf>
    <xf numFmtId="14" fontId="11" fillId="0" borderId="0" xfId="0" applyNumberFormat="1" applyFont="1" applyFill="1" applyBorder="1" applyAlignment="1">
      <alignment horizontal="left" wrapText="1"/>
    </xf>
    <xf numFmtId="166" fontId="11" fillId="0" borderId="0" xfId="1" applyNumberFormat="1" applyFont="1" applyFill="1" applyAlignment="1">
      <alignment horizontal="right" wrapText="1"/>
    </xf>
    <xf numFmtId="0" fontId="11" fillId="0" borderId="0" xfId="0" applyFont="1" applyFill="1" applyBorder="1" applyAlignment="1">
      <alignment wrapText="1"/>
    </xf>
    <xf numFmtId="166" fontId="11" fillId="0" borderId="0" xfId="0" applyNumberFormat="1" applyFont="1" applyFill="1" applyBorder="1" applyAlignment="1">
      <alignment horizontal="right" wrapText="1"/>
    </xf>
    <xf numFmtId="164" fontId="11" fillId="0" borderId="0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0" fillId="0" borderId="0" xfId="0" applyBorder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45">
    <cellStyle name="20% - Accent1 2" xfId="19"/>
    <cellStyle name="20% - Accent2 2" xfId="23"/>
    <cellStyle name="20% - Accent3 2" xfId="27"/>
    <cellStyle name="20% - Accent4 2" xfId="31"/>
    <cellStyle name="20% - Accent5 2" xfId="35"/>
    <cellStyle name="20% - Accent6 2" xfId="39"/>
    <cellStyle name="40% - Accent1 2" xfId="20"/>
    <cellStyle name="40% - Accent2 2" xfId="24"/>
    <cellStyle name="40% - Accent3 2" xfId="28"/>
    <cellStyle name="40% - Accent4 2" xfId="32"/>
    <cellStyle name="40% - Accent5 2" xfId="36"/>
    <cellStyle name="40% - Accent6 2" xfId="40"/>
    <cellStyle name="60% - Accent1 2" xfId="21"/>
    <cellStyle name="60% - Accent2 2" xfId="25"/>
    <cellStyle name="60% - Accent3 2" xfId="29"/>
    <cellStyle name="60% - Accent4 2" xfId="33"/>
    <cellStyle name="60% - Accent5 2" xfId="37"/>
    <cellStyle name="60% - Accent6 2" xfId="41"/>
    <cellStyle name="Accent1 2" xfId="18"/>
    <cellStyle name="Accent2 2" xfId="22"/>
    <cellStyle name="Accent3 2" xfId="26"/>
    <cellStyle name="Accent4 2" xfId="30"/>
    <cellStyle name="Accent5 2" xfId="34"/>
    <cellStyle name="Accent6 2" xfId="38"/>
    <cellStyle name="Bad 2" xfId="8"/>
    <cellStyle name="Calculation 2" xfId="12"/>
    <cellStyle name="Check Cell 2" xfId="14"/>
    <cellStyle name="Comma 2" xfId="43"/>
    <cellStyle name="Currency" xfId="1" builtinId="4"/>
    <cellStyle name="Explanatory Text 2" xfId="16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42"/>
    <cellStyle name="Note 2" xfId="44"/>
    <cellStyle name="Output 2" xfId="11"/>
    <cellStyle name="Title" xfId="2" builtinId="15" customBuiltin="1"/>
    <cellStyle name="Total 2" xfId="17"/>
    <cellStyle name="Warning Text 2" xfId="15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6"/>
  <sheetViews>
    <sheetView tabSelected="1" zoomScale="60" zoomScaleNormal="60" zoomScaleSheetLayoutView="100" zoomScalePageLayoutView="70" workbookViewId="0">
      <pane ySplit="7" topLeftCell="A8" activePane="bottomLeft" state="frozen"/>
      <selection pane="bottomLeft" activeCell="E10" sqref="E10"/>
    </sheetView>
  </sheetViews>
  <sheetFormatPr defaultRowHeight="15" x14ac:dyDescent="0.25"/>
  <cols>
    <col min="1" max="1" width="3.7109375" style="1" customWidth="1"/>
    <col min="2" max="2" width="21" style="1" customWidth="1"/>
    <col min="3" max="8" width="24.5703125" style="1" customWidth="1"/>
    <col min="9" max="9" width="24.5703125" style="25" customWidth="1"/>
    <col min="10" max="10" width="38.42578125" style="1" customWidth="1"/>
    <col min="11" max="12" width="24.5703125" style="1" customWidth="1"/>
    <col min="13" max="13" width="36.7109375" style="1" customWidth="1"/>
  </cols>
  <sheetData>
    <row r="2" spans="1:13" ht="23.25" x14ac:dyDescent="0.35">
      <c r="B2" s="28" t="s">
        <v>8</v>
      </c>
      <c r="C2" s="28"/>
      <c r="D2" s="26" t="s">
        <v>48</v>
      </c>
      <c r="E2" s="26"/>
    </row>
    <row r="3" spans="1:13" ht="18.75" x14ac:dyDescent="0.3">
      <c r="C3" s="3"/>
      <c r="D3" s="2"/>
    </row>
    <row r="4" spans="1:13" ht="23.25" x14ac:dyDescent="0.35">
      <c r="B4" s="28" t="s">
        <v>9</v>
      </c>
      <c r="C4" s="28"/>
      <c r="D4" s="27" t="s">
        <v>96</v>
      </c>
      <c r="E4" s="27"/>
    </row>
    <row r="5" spans="1:13" ht="15.75" thickBot="1" x14ac:dyDescent="0.3">
      <c r="D5" s="2"/>
    </row>
    <row r="6" spans="1:13" ht="48" thickTop="1" x14ac:dyDescent="0.25">
      <c r="A6" s="5"/>
      <c r="B6" s="6" t="s">
        <v>2</v>
      </c>
      <c r="C6" s="6" t="s">
        <v>0</v>
      </c>
      <c r="D6" s="6" t="s">
        <v>17</v>
      </c>
      <c r="E6" s="6" t="s">
        <v>1</v>
      </c>
      <c r="F6" s="6" t="s">
        <v>14</v>
      </c>
      <c r="G6" s="6" t="s">
        <v>16</v>
      </c>
      <c r="H6" s="6" t="s">
        <v>15</v>
      </c>
      <c r="I6" s="6" t="s">
        <v>12</v>
      </c>
      <c r="J6" s="6" t="s">
        <v>11</v>
      </c>
      <c r="K6" s="6" t="s">
        <v>3</v>
      </c>
      <c r="L6" s="6" t="s">
        <v>13</v>
      </c>
      <c r="M6" s="6" t="s">
        <v>10</v>
      </c>
    </row>
    <row r="7" spans="1:13" s="4" customFormat="1" ht="216.75" thickBot="1" x14ac:dyDescent="0.25">
      <c r="A7" s="7"/>
      <c r="B7" s="8" t="s">
        <v>4</v>
      </c>
      <c r="C7" s="8" t="s">
        <v>7</v>
      </c>
      <c r="D7" s="8" t="s">
        <v>21</v>
      </c>
      <c r="E7" s="8" t="s">
        <v>6</v>
      </c>
      <c r="F7" s="8" t="s">
        <v>18</v>
      </c>
      <c r="G7" s="8" t="s">
        <v>19</v>
      </c>
      <c r="H7" s="8" t="s">
        <v>20</v>
      </c>
      <c r="I7" s="8" t="s">
        <v>45</v>
      </c>
      <c r="J7" s="11" t="s">
        <v>22</v>
      </c>
      <c r="K7" s="8" t="s">
        <v>5</v>
      </c>
      <c r="L7" s="11" t="s">
        <v>46</v>
      </c>
      <c r="M7" s="8" t="s">
        <v>40</v>
      </c>
    </row>
    <row r="8" spans="1:13" s="13" customFormat="1" ht="170.25" customHeight="1" thickTop="1" x14ac:dyDescent="0.25">
      <c r="A8" s="12"/>
      <c r="B8" s="19">
        <v>42807</v>
      </c>
      <c r="C8" s="18" t="s">
        <v>49</v>
      </c>
      <c r="D8" s="18" t="s">
        <v>61</v>
      </c>
      <c r="E8" s="18" t="s">
        <v>66</v>
      </c>
      <c r="F8" s="14">
        <v>11500</v>
      </c>
      <c r="G8" s="15">
        <f>H8-F8</f>
        <v>47500</v>
      </c>
      <c r="H8" s="14">
        <v>59000</v>
      </c>
      <c r="I8" s="12" t="s">
        <v>41</v>
      </c>
      <c r="J8" s="18" t="s">
        <v>77</v>
      </c>
      <c r="K8" s="19">
        <v>43769</v>
      </c>
      <c r="L8" s="16" t="s">
        <v>86</v>
      </c>
      <c r="M8" s="12" t="s">
        <v>36</v>
      </c>
    </row>
    <row r="9" spans="1:13" s="13" customFormat="1" ht="30" x14ac:dyDescent="0.25">
      <c r="A9" s="12"/>
      <c r="B9" s="19">
        <v>43040</v>
      </c>
      <c r="C9" s="18" t="s">
        <v>50</v>
      </c>
      <c r="D9" s="18" t="s">
        <v>62</v>
      </c>
      <c r="E9" s="18" t="s">
        <v>67</v>
      </c>
      <c r="F9" s="14">
        <v>16000</v>
      </c>
      <c r="G9" s="15"/>
      <c r="H9" s="14">
        <f>F9</f>
        <v>16000</v>
      </c>
      <c r="I9" s="12" t="s">
        <v>41</v>
      </c>
      <c r="J9" s="18" t="s">
        <v>92</v>
      </c>
      <c r="K9" s="19">
        <v>43110</v>
      </c>
      <c r="L9" s="16"/>
      <c r="M9" s="12" t="s">
        <v>36</v>
      </c>
    </row>
    <row r="10" spans="1:13" s="13" customFormat="1" ht="189" customHeight="1" x14ac:dyDescent="0.25">
      <c r="A10" s="12"/>
      <c r="B10" s="19">
        <v>42826</v>
      </c>
      <c r="C10" s="18" t="s">
        <v>84</v>
      </c>
      <c r="D10" s="18" t="s">
        <v>63</v>
      </c>
      <c r="E10" s="18" t="s">
        <v>68</v>
      </c>
      <c r="F10" s="14">
        <v>19476979.41</v>
      </c>
      <c r="G10" s="15">
        <v>1248460.0000000019</v>
      </c>
      <c r="H10" s="14">
        <v>20725439.41</v>
      </c>
      <c r="I10" s="12" t="s">
        <v>43</v>
      </c>
      <c r="J10" s="18" t="s">
        <v>85</v>
      </c>
      <c r="K10" s="19">
        <v>43190</v>
      </c>
      <c r="L10" s="16" t="s">
        <v>90</v>
      </c>
      <c r="M10" s="12" t="s">
        <v>23</v>
      </c>
    </row>
    <row r="11" spans="1:13" s="13" customFormat="1" ht="45" x14ac:dyDescent="0.25">
      <c r="A11" s="12"/>
      <c r="B11" s="19">
        <v>42935</v>
      </c>
      <c r="C11" s="18" t="s">
        <v>51</v>
      </c>
      <c r="D11" s="18" t="s">
        <v>62</v>
      </c>
      <c r="E11" s="18" t="s">
        <v>69</v>
      </c>
      <c r="F11" s="14">
        <v>48000</v>
      </c>
      <c r="G11" s="15"/>
      <c r="H11" s="14">
        <f>F11</f>
        <v>48000</v>
      </c>
      <c r="I11" s="12" t="s">
        <v>41</v>
      </c>
      <c r="J11" s="18" t="s">
        <v>91</v>
      </c>
      <c r="K11" s="19">
        <v>43190</v>
      </c>
      <c r="L11" s="16"/>
      <c r="M11" s="12" t="s">
        <v>47</v>
      </c>
    </row>
    <row r="12" spans="1:13" s="13" customFormat="1" ht="60" x14ac:dyDescent="0.25">
      <c r="A12" s="12"/>
      <c r="B12" s="19">
        <v>42899</v>
      </c>
      <c r="C12" s="18" t="s">
        <v>52</v>
      </c>
      <c r="D12" s="18" t="s">
        <v>64</v>
      </c>
      <c r="E12" s="18" t="s">
        <v>70</v>
      </c>
      <c r="F12" s="14">
        <v>24900</v>
      </c>
      <c r="G12" s="15">
        <f>H12-F12</f>
        <v>25000</v>
      </c>
      <c r="H12" s="14">
        <v>49900</v>
      </c>
      <c r="I12" s="12" t="s">
        <v>42</v>
      </c>
      <c r="J12" s="18" t="s">
        <v>78</v>
      </c>
      <c r="K12" s="19">
        <v>43190</v>
      </c>
      <c r="L12" s="16" t="s">
        <v>87</v>
      </c>
      <c r="M12" s="12" t="s">
        <v>47</v>
      </c>
    </row>
    <row r="13" spans="1:13" s="13" customFormat="1" ht="170.25" customHeight="1" x14ac:dyDescent="0.25">
      <c r="A13" s="12"/>
      <c r="B13" s="19">
        <v>42901</v>
      </c>
      <c r="C13" s="18" t="s">
        <v>53</v>
      </c>
      <c r="D13" s="18" t="s">
        <v>63</v>
      </c>
      <c r="E13" s="18" t="s">
        <v>71</v>
      </c>
      <c r="F13" s="14">
        <v>24000</v>
      </c>
      <c r="G13" s="15">
        <f>H13-F13</f>
        <v>36000</v>
      </c>
      <c r="H13" s="14">
        <v>60000</v>
      </c>
      <c r="I13" s="12" t="s">
        <v>43</v>
      </c>
      <c r="J13" s="18" t="s">
        <v>79</v>
      </c>
      <c r="K13" s="19">
        <v>43008</v>
      </c>
      <c r="L13" s="16" t="s">
        <v>88</v>
      </c>
      <c r="M13" s="12" t="s">
        <v>35</v>
      </c>
    </row>
    <row r="14" spans="1:13" s="13" customFormat="1" ht="30" x14ac:dyDescent="0.25">
      <c r="A14" s="12"/>
      <c r="B14" s="19">
        <v>43027</v>
      </c>
      <c r="C14" s="18" t="s">
        <v>54</v>
      </c>
      <c r="D14" s="18" t="s">
        <v>65</v>
      </c>
      <c r="E14" s="18" t="s">
        <v>72</v>
      </c>
      <c r="F14" s="14">
        <v>165000</v>
      </c>
      <c r="G14" s="15"/>
      <c r="H14" s="14">
        <f>F14</f>
        <v>165000</v>
      </c>
      <c r="I14" s="12" t="s">
        <v>41</v>
      </c>
      <c r="J14" s="18" t="s">
        <v>80</v>
      </c>
      <c r="K14" s="19">
        <v>43373</v>
      </c>
      <c r="L14" s="16"/>
      <c r="M14" s="12" t="s">
        <v>25</v>
      </c>
    </row>
    <row r="15" spans="1:13" s="13" customFormat="1" ht="60" x14ac:dyDescent="0.25">
      <c r="A15" s="12"/>
      <c r="B15" s="19">
        <v>43031</v>
      </c>
      <c r="C15" s="18" t="s">
        <v>55</v>
      </c>
      <c r="D15" s="18" t="s">
        <v>61</v>
      </c>
      <c r="E15" s="18" t="s">
        <v>73</v>
      </c>
      <c r="F15" s="14">
        <v>19000</v>
      </c>
      <c r="G15" s="15"/>
      <c r="H15" s="14">
        <f t="shared" ref="H15:H20" si="0">F15</f>
        <v>19000</v>
      </c>
      <c r="I15" s="12" t="s">
        <v>41</v>
      </c>
      <c r="J15" s="18" t="s">
        <v>81</v>
      </c>
      <c r="K15" s="19">
        <v>43190</v>
      </c>
      <c r="L15" s="16"/>
      <c r="M15" s="12" t="s">
        <v>31</v>
      </c>
    </row>
    <row r="16" spans="1:13" s="13" customFormat="1" ht="30" x14ac:dyDescent="0.25">
      <c r="A16" s="12"/>
      <c r="B16" s="19">
        <v>43025</v>
      </c>
      <c r="C16" s="18" t="s">
        <v>56</v>
      </c>
      <c r="D16" s="18" t="s">
        <v>62</v>
      </c>
      <c r="E16" s="18" t="s">
        <v>74</v>
      </c>
      <c r="F16" s="14">
        <v>17647</v>
      </c>
      <c r="G16" s="15"/>
      <c r="H16" s="14">
        <f t="shared" si="0"/>
        <v>17647</v>
      </c>
      <c r="I16" s="12" t="s">
        <v>41</v>
      </c>
      <c r="J16" s="18" t="s">
        <v>93</v>
      </c>
      <c r="K16" s="19">
        <v>43190</v>
      </c>
      <c r="L16" s="16"/>
      <c r="M16" s="12" t="s">
        <v>36</v>
      </c>
    </row>
    <row r="17" spans="1:13" s="13" customFormat="1" ht="30" x14ac:dyDescent="0.25">
      <c r="A17" s="12"/>
      <c r="B17" s="19">
        <v>43040</v>
      </c>
      <c r="C17" s="18" t="s">
        <v>57</v>
      </c>
      <c r="D17" s="18" t="s">
        <v>62</v>
      </c>
      <c r="E17" s="18" t="s">
        <v>74</v>
      </c>
      <c r="F17" s="14">
        <v>24587.8</v>
      </c>
      <c r="G17" s="15"/>
      <c r="H17" s="14">
        <f t="shared" si="0"/>
        <v>24587.8</v>
      </c>
      <c r="I17" s="12" t="s">
        <v>41</v>
      </c>
      <c r="J17" s="18" t="s">
        <v>94</v>
      </c>
      <c r="K17" s="19">
        <v>43190</v>
      </c>
      <c r="L17" s="16"/>
      <c r="M17" s="12" t="s">
        <v>36</v>
      </c>
    </row>
    <row r="18" spans="1:13" s="13" customFormat="1" ht="30" x14ac:dyDescent="0.25">
      <c r="A18" s="12"/>
      <c r="B18" s="19">
        <v>43020</v>
      </c>
      <c r="C18" s="18" t="s">
        <v>58</v>
      </c>
      <c r="D18" s="18" t="s">
        <v>62</v>
      </c>
      <c r="E18" s="18" t="s">
        <v>75</v>
      </c>
      <c r="F18" s="14">
        <v>18027.5</v>
      </c>
      <c r="G18" s="15"/>
      <c r="H18" s="14">
        <f t="shared" si="0"/>
        <v>18027.5</v>
      </c>
      <c r="I18" s="12" t="s">
        <v>41</v>
      </c>
      <c r="J18" s="18" t="s">
        <v>95</v>
      </c>
      <c r="K18" s="19">
        <v>43034</v>
      </c>
      <c r="L18" s="16"/>
      <c r="M18" s="12" t="s">
        <v>36</v>
      </c>
    </row>
    <row r="19" spans="1:13" s="13" customFormat="1" ht="45" x14ac:dyDescent="0.25">
      <c r="A19" s="12"/>
      <c r="B19" s="19">
        <v>43055</v>
      </c>
      <c r="C19" s="18" t="s">
        <v>59</v>
      </c>
      <c r="D19" s="18" t="s">
        <v>62</v>
      </c>
      <c r="E19" s="18" t="s">
        <v>76</v>
      </c>
      <c r="F19" s="20">
        <v>12000</v>
      </c>
      <c r="G19" s="15"/>
      <c r="H19" s="14">
        <f t="shared" si="0"/>
        <v>12000</v>
      </c>
      <c r="I19" s="12" t="s">
        <v>41</v>
      </c>
      <c r="J19" s="18" t="s">
        <v>82</v>
      </c>
      <c r="K19" s="19">
        <v>43100</v>
      </c>
      <c r="L19" s="16"/>
      <c r="M19" s="12" t="s">
        <v>47</v>
      </c>
    </row>
    <row r="20" spans="1:13" s="24" customFormat="1" ht="30" x14ac:dyDescent="0.25">
      <c r="A20" s="21"/>
      <c r="B20" s="19">
        <v>43060</v>
      </c>
      <c r="C20" s="18" t="s">
        <v>60</v>
      </c>
      <c r="D20" s="18" t="s">
        <v>64</v>
      </c>
      <c r="E20" s="18" t="s">
        <v>89</v>
      </c>
      <c r="F20" s="20">
        <v>23853.42</v>
      </c>
      <c r="G20" s="22"/>
      <c r="H20" s="14">
        <f t="shared" si="0"/>
        <v>23853.42</v>
      </c>
      <c r="I20" s="21" t="s">
        <v>41</v>
      </c>
      <c r="J20" s="18" t="s">
        <v>83</v>
      </c>
      <c r="K20" s="19">
        <v>43060</v>
      </c>
      <c r="L20" s="23"/>
      <c r="M20" s="21" t="s">
        <v>36</v>
      </c>
    </row>
    <row r="21" spans="1:13" x14ac:dyDescent="0.25">
      <c r="B21" s="9"/>
      <c r="F21" s="17"/>
      <c r="G21" s="17"/>
      <c r="H21" s="17"/>
      <c r="K21" s="9"/>
      <c r="L21" s="9"/>
    </row>
    <row r="22" spans="1:13" x14ac:dyDescent="0.25">
      <c r="B22" s="9"/>
      <c r="K22" s="9"/>
      <c r="L22" s="9"/>
    </row>
    <row r="23" spans="1:13" x14ac:dyDescent="0.25">
      <c r="B23" s="9"/>
      <c r="K23" s="9"/>
      <c r="L23" s="9"/>
    </row>
    <row r="24" spans="1:13" x14ac:dyDescent="0.25">
      <c r="B24" s="9"/>
      <c r="K24" s="9"/>
      <c r="L24" s="9"/>
    </row>
    <row r="25" spans="1:13" x14ac:dyDescent="0.25">
      <c r="B25" s="9"/>
      <c r="K25" s="9"/>
      <c r="L25" s="9"/>
    </row>
    <row r="26" spans="1:13" x14ac:dyDescent="0.25">
      <c r="B26" s="9"/>
      <c r="K26" s="9"/>
      <c r="L26" s="9"/>
    </row>
    <row r="27" spans="1:13" x14ac:dyDescent="0.25">
      <c r="B27" s="9"/>
      <c r="K27" s="9"/>
      <c r="L27" s="9"/>
    </row>
    <row r="28" spans="1:13" x14ac:dyDescent="0.25">
      <c r="B28" s="9"/>
      <c r="K28" s="9"/>
      <c r="L28" s="9"/>
    </row>
    <row r="29" spans="1:13" x14ac:dyDescent="0.25">
      <c r="B29" s="9"/>
      <c r="K29" s="9"/>
      <c r="L29" s="9"/>
    </row>
    <row r="30" spans="1:13" x14ac:dyDescent="0.25">
      <c r="B30" s="9"/>
      <c r="K30" s="9"/>
      <c r="L30" s="9"/>
    </row>
    <row r="31" spans="1:13" x14ac:dyDescent="0.25">
      <c r="B31" s="9"/>
      <c r="K31" s="9"/>
      <c r="L31" s="9"/>
    </row>
    <row r="32" spans="1:13" x14ac:dyDescent="0.25">
      <c r="B32" s="9"/>
      <c r="K32" s="9"/>
      <c r="L32" s="9"/>
    </row>
    <row r="33" spans="2:12" x14ac:dyDescent="0.25">
      <c r="B33" s="9"/>
      <c r="K33" s="9"/>
      <c r="L33" s="9"/>
    </row>
    <row r="34" spans="2:12" x14ac:dyDescent="0.25">
      <c r="B34" s="9"/>
      <c r="K34" s="9"/>
      <c r="L34" s="9"/>
    </row>
    <row r="35" spans="2:12" x14ac:dyDescent="0.25">
      <c r="B35" s="9"/>
      <c r="K35" s="9"/>
      <c r="L35" s="9"/>
    </row>
    <row r="36" spans="2:12" x14ac:dyDescent="0.25">
      <c r="K36" s="9"/>
      <c r="L36" s="9"/>
    </row>
  </sheetData>
  <dataConsolidate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'DO NOT DELETE'!$A$1:$A$4</xm:f>
          </x14:formula1>
          <xm:sqref>I8:I1048576</xm:sqref>
        </x14:dataValidation>
        <x14:dataValidation type="list" allowBlank="1" showInputMessage="1" showErrorMessage="1">
          <x14:formula1>
            <xm:f>'DO NOT DELETE'!$B$1:$B$18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2" sqref="B12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10" t="s">
        <v>41</v>
      </c>
      <c r="B1" s="10" t="s">
        <v>23</v>
      </c>
      <c r="C1" s="10"/>
    </row>
    <row r="2" spans="1:3" ht="14.45" x14ac:dyDescent="0.35">
      <c r="A2" s="10" t="s">
        <v>42</v>
      </c>
      <c r="B2" s="10" t="s">
        <v>24</v>
      </c>
      <c r="C2" s="10"/>
    </row>
    <row r="3" spans="1:3" ht="14.45" x14ac:dyDescent="0.35">
      <c r="A3" s="10" t="s">
        <v>43</v>
      </c>
      <c r="B3" s="10" t="s">
        <v>25</v>
      </c>
      <c r="C3" s="10"/>
    </row>
    <row r="4" spans="1:3" ht="14.45" x14ac:dyDescent="0.35">
      <c r="A4" s="10" t="s">
        <v>44</v>
      </c>
      <c r="B4" s="10" t="s">
        <v>26</v>
      </c>
      <c r="C4" s="10"/>
    </row>
    <row r="5" spans="1:3" ht="14.45" x14ac:dyDescent="0.35">
      <c r="A5" s="10"/>
      <c r="B5" s="10" t="s">
        <v>27</v>
      </c>
      <c r="C5" s="10"/>
    </row>
    <row r="6" spans="1:3" ht="14.45" x14ac:dyDescent="0.35">
      <c r="A6" s="10"/>
      <c r="B6" s="10" t="s">
        <v>28</v>
      </c>
      <c r="C6" s="10"/>
    </row>
    <row r="7" spans="1:3" ht="14.45" x14ac:dyDescent="0.35">
      <c r="A7" s="10"/>
      <c r="B7" s="10" t="s">
        <v>29</v>
      </c>
      <c r="C7" s="10"/>
    </row>
    <row r="8" spans="1:3" x14ac:dyDescent="0.25">
      <c r="A8" s="10"/>
      <c r="B8" s="10" t="s">
        <v>30</v>
      </c>
      <c r="C8" s="10"/>
    </row>
    <row r="9" spans="1:3" ht="14.45" x14ac:dyDescent="0.35">
      <c r="A9" s="10"/>
      <c r="B9" s="10" t="s">
        <v>31</v>
      </c>
      <c r="C9" s="10"/>
    </row>
    <row r="10" spans="1:3" ht="14.45" x14ac:dyDescent="0.35">
      <c r="A10" s="10"/>
      <c r="B10" s="10" t="s">
        <v>32</v>
      </c>
      <c r="C10" s="10"/>
    </row>
    <row r="11" spans="1:3" ht="14.45" x14ac:dyDescent="0.35">
      <c r="B11" s="10" t="s">
        <v>33</v>
      </c>
      <c r="C11" s="10"/>
    </row>
    <row r="12" spans="1:3" ht="14.45" x14ac:dyDescent="0.35">
      <c r="B12" s="10" t="s">
        <v>47</v>
      </c>
      <c r="C12" s="10"/>
    </row>
    <row r="13" spans="1:3" ht="14.45" x14ac:dyDescent="0.35">
      <c r="B13" s="10" t="s">
        <v>34</v>
      </c>
      <c r="C13" s="10"/>
    </row>
    <row r="14" spans="1:3" ht="14.45" x14ac:dyDescent="0.35">
      <c r="B14" s="10" t="s">
        <v>35</v>
      </c>
      <c r="C14" s="10"/>
    </row>
    <row r="15" spans="1:3" ht="14.45" x14ac:dyDescent="0.35">
      <c r="B15" s="10" t="s">
        <v>36</v>
      </c>
      <c r="C15" s="10"/>
    </row>
    <row r="16" spans="1:3" ht="14.45" x14ac:dyDescent="0.35">
      <c r="B16" s="10" t="s">
        <v>37</v>
      </c>
      <c r="C16" s="10"/>
    </row>
    <row r="17" spans="2:3" ht="14.45" x14ac:dyDescent="0.35">
      <c r="B17" s="10" t="s">
        <v>38</v>
      </c>
      <c r="C17" s="10"/>
    </row>
    <row r="18" spans="2:3" ht="14.45" x14ac:dyDescent="0.35">
      <c r="B18" s="10" t="s">
        <v>39</v>
      </c>
      <c r="C18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Schumm, Ryan FIN:EX</cp:lastModifiedBy>
  <cp:lastPrinted>2016-05-26T00:13:29Z</cp:lastPrinted>
  <dcterms:created xsi:type="dcterms:W3CDTF">2016-05-20T21:39:28Z</dcterms:created>
  <dcterms:modified xsi:type="dcterms:W3CDTF">2018-01-29T17:25:38Z</dcterms:modified>
</cp:coreProperties>
</file>