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tthe\AppData\Local\Microsoft\Windows\INetCache\Content.Outlook\OOZTQHI7\"/>
    </mc:Choice>
  </mc:AlternateContent>
  <xr:revisionPtr revIDLastSave="0" documentId="13_ncr:1_{B9337421-EE05-4430-A47D-2D6D7687CBEA}" xr6:coauthVersionLast="41" xr6:coauthVersionMax="41" xr10:uidLastSave="{00000000-0000-0000-0000-000000000000}"/>
  <bookViews>
    <workbookView xWindow="28680" yWindow="195" windowWidth="25440" windowHeight="15540" activeTab="1" xr2:uid="{00000000-000D-0000-FFFF-FFFF00000000}"/>
  </bookViews>
  <sheets>
    <sheet name="Chart1" sheetId="5" r:id="rId1"/>
    <sheet name="Sheet1" sheetId="1" r:id="rId2"/>
    <sheet name="DO NOT DELETE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Sheet1!$A$6:$I$7</definedName>
    <definedName name="_xlnm.Print_Area" localSheetId="1">Sheet1!$A$1:$I$7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6" i="1"/>
</calcChain>
</file>

<file path=xl/sharedStrings.xml><?xml version="1.0" encoding="utf-8"?>
<sst xmlns="http://schemas.openxmlformats.org/spreadsheetml/2006/main" count="731" uniqueCount="333">
  <si>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</si>
  <si>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</si>
  <si>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</si>
  <si>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</si>
  <si>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</si>
  <si>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</si>
  <si>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</si>
  <si>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</si>
  <si>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 xml:space="preserve"> Enter the date contracted services are set to begin</t>
  </si>
  <si>
    <t>Enter the maximum value of the contract</t>
  </si>
  <si>
    <t xml:space="preserve"> Enter the end date of the contract</t>
  </si>
  <si>
    <t>Enter the name of the office, division, or branch as appropriate</t>
  </si>
  <si>
    <t>Enter the legal name of the company, as stated in the contract</t>
  </si>
  <si>
    <t>Enter the contract number</t>
  </si>
  <si>
    <t>Ministry:</t>
  </si>
  <si>
    <t>Month:</t>
  </si>
  <si>
    <t>The description must be summarized in such a way that it does not reveal information that may or must be excepted from disclosure under Part 2 of FOIPPA.  Where the entire description would be excepted, a descriptive category may be be substituted (e.g.,  confidential legal services, confidential consulting services)</t>
  </si>
  <si>
    <t>Public sector organization</t>
  </si>
  <si>
    <t>Sole source</t>
  </si>
  <si>
    <t>Emergency</t>
  </si>
  <si>
    <t>Security, order, etc.</t>
  </si>
  <si>
    <t>Confidentiality</t>
  </si>
  <si>
    <t>Permitted under another corporate policy or legislation</t>
  </si>
  <si>
    <t>Under $25,000</t>
  </si>
  <si>
    <t>Shared Cost Arrangement (Financial Assistance)</t>
  </si>
  <si>
    <t>Shared Cost Arrangement (Other)</t>
  </si>
  <si>
    <t>Notice of Intent issued</t>
  </si>
  <si>
    <t>Select one of the following criteria from the dropdown menu:
1. Public sector organization
2. Sole source
3. Emergency
4. Security
5. Confidentiality
6. Notice of Intent issued
7. Permitted under another corporate policy or legislation
8. Under $25,000
9. Shared Cost Arrangement (Financial Assistance)
10. Shared Cost Arrangement (Other)</t>
  </si>
  <si>
    <t>PSSG</t>
  </si>
  <si>
    <t>April-20</t>
  </si>
  <si>
    <t>SGCORR2115BCD13015</t>
  </si>
  <si>
    <t>SGCORR2115BCC13008</t>
  </si>
  <si>
    <t>SGCORR2115BPG51047</t>
  </si>
  <si>
    <t>SGCORR2015BPG31062</t>
  </si>
  <si>
    <t>SGCORR2115BKC35050</t>
  </si>
  <si>
    <t>SGCORR2115BFD80005</t>
  </si>
  <si>
    <t>SGCORR2115BFD80006</t>
  </si>
  <si>
    <t>ATEMB2021003</t>
  </si>
  <si>
    <t>EMBCK20CS0032</t>
  </si>
  <si>
    <t>ATEMB2020067</t>
  </si>
  <si>
    <t>ATEMB20074</t>
  </si>
  <si>
    <t>ATEM2020077</t>
  </si>
  <si>
    <t>ATEMB2021004</t>
  </si>
  <si>
    <t>15092CP005-21</t>
  </si>
  <si>
    <t>Emergency Management British Columbia</t>
  </si>
  <si>
    <t>RICHMOND INN INVESTMENTS LTD.</t>
  </si>
  <si>
    <t>KPMG LLP</t>
  </si>
  <si>
    <t>Accomodation and Amenities for Returning Travellers Required to Self-Isolate</t>
  </si>
  <si>
    <t>To provide long-term services &amp; wrap-around supports for gang-associated youth &amp; families</t>
  </si>
  <si>
    <t>Delivering the services &amp; assisting communities in building local Block Watch Programs</t>
  </si>
  <si>
    <t>ATEMB2021006</t>
  </si>
  <si>
    <t>Self-isolation support for residents returning to BC who do not have adequate plans</t>
  </si>
  <si>
    <t>Emergency management training services for volunteers, local government staff and provincial employees</t>
  </si>
  <si>
    <t>Support and maintenance of the custom Domino server and Notes application</t>
  </si>
  <si>
    <t>Upgrade of the current Agassiz Slough flood box</t>
  </si>
  <si>
    <t>Plan, allocate and distribute of critical supplies to healthcare institutions</t>
  </si>
  <si>
    <t>ATEMB2021002</t>
  </si>
  <si>
    <t>Transportation services of returning residents and temporary foreign workers required to self-isolate at an assigned location</t>
  </si>
  <si>
    <t>Development of plans for temporary foreign workers entering British Columbia and the establishment of silverculture camps following provincial and federal COVID-19 orders</t>
  </si>
  <si>
    <t>Accomodation and amenities for returning residents and temporary foreign workers required to self-isolate</t>
  </si>
  <si>
    <t>15092016-21</t>
  </si>
  <si>
    <t xml:space="preserve">Community Safety and Crime Prevention Branch </t>
  </si>
  <si>
    <t xml:space="preserve">Victim Services and Violence Against Women Programming </t>
  </si>
  <si>
    <t>15092033-21</t>
  </si>
  <si>
    <t>15092038-21</t>
  </si>
  <si>
    <t>15092060-21</t>
  </si>
  <si>
    <t>15092066-21</t>
  </si>
  <si>
    <t>15092074-21</t>
  </si>
  <si>
    <t>15092086-21</t>
  </si>
  <si>
    <t>15092104-21</t>
  </si>
  <si>
    <t>15092105-21</t>
  </si>
  <si>
    <t>15092115-21</t>
  </si>
  <si>
    <t>15092116-21</t>
  </si>
  <si>
    <t>15092133-21</t>
  </si>
  <si>
    <t>15092147-21</t>
  </si>
  <si>
    <t>15092231-21</t>
  </si>
  <si>
    <t>15092055-21</t>
  </si>
  <si>
    <t>15092065-21</t>
  </si>
  <si>
    <t>15092225-21</t>
  </si>
  <si>
    <t>15092127-21</t>
  </si>
  <si>
    <t>15092145-21</t>
  </si>
  <si>
    <t>15092222-21</t>
  </si>
  <si>
    <t>15092210-21</t>
  </si>
  <si>
    <t>15092070-21</t>
  </si>
  <si>
    <t>15092238-21</t>
  </si>
  <si>
    <t>15092077-21</t>
  </si>
  <si>
    <t>15092193-21</t>
  </si>
  <si>
    <t>15092111-21</t>
  </si>
  <si>
    <t>15092114-21</t>
  </si>
  <si>
    <t>15092V0077-21</t>
  </si>
  <si>
    <t>15092227-21</t>
  </si>
  <si>
    <t>15092213-MOU-21</t>
  </si>
  <si>
    <t>15092037-21</t>
  </si>
  <si>
    <t>15092199-21</t>
  </si>
  <si>
    <t>15092093-21</t>
  </si>
  <si>
    <t>15092164-21</t>
  </si>
  <si>
    <t>15092140-21</t>
  </si>
  <si>
    <t>15092013-21</t>
  </si>
  <si>
    <t>15092212-21</t>
  </si>
  <si>
    <t xml:space="preserve">Community Coordination for Women's Safety </t>
  </si>
  <si>
    <t>15092217-21</t>
  </si>
  <si>
    <t>Information and support to contracted CBVS, STV, ORS, MCS programs</t>
  </si>
  <si>
    <t>15092095-21</t>
  </si>
  <si>
    <t>Information and support to contracted PBVS programs</t>
  </si>
  <si>
    <t>15092218-21</t>
  </si>
  <si>
    <t>Information and support to contracted PEACE programs</t>
  </si>
  <si>
    <t>15092236-21</t>
  </si>
  <si>
    <t>15092CP003-21</t>
  </si>
  <si>
    <t>15092CP001-21</t>
  </si>
  <si>
    <t>Support local community-based Crime Stoppers programs</t>
  </si>
  <si>
    <t>TIPS FOR BC</t>
  </si>
  <si>
    <t>SGCORR2115CAT60082</t>
  </si>
  <si>
    <t xml:space="preserve">$                 2,334,558.00 </t>
  </si>
  <si>
    <t>Organizational Development</t>
  </si>
  <si>
    <t>SGCORR211565685</t>
  </si>
  <si>
    <t xml:space="preserve">$                       15,600.00 </t>
  </si>
  <si>
    <t xml:space="preserve">Rehabiliation and Community Reintigration </t>
  </si>
  <si>
    <t>Indigenous Justice Services</t>
  </si>
  <si>
    <t>SGCORR2115CCX23448</t>
  </si>
  <si>
    <t xml:space="preserve">$                       14,442.00 </t>
  </si>
  <si>
    <t>Drug &amp; Alcohol Treatment</t>
  </si>
  <si>
    <t>SCGORR2115CCX23448</t>
  </si>
  <si>
    <t xml:space="preserve">$                       69,465.00 </t>
  </si>
  <si>
    <t>SGCORR2115CAW65410</t>
  </si>
  <si>
    <t xml:space="preserve">$                 3,347,881.74 </t>
  </si>
  <si>
    <t>Indigenous Courtwork Program</t>
  </si>
  <si>
    <t>SGCORR2115CAC65667</t>
  </si>
  <si>
    <t xml:space="preserve">$                     210,000.00 </t>
  </si>
  <si>
    <t>Court Ordered Supervision</t>
  </si>
  <si>
    <t>SGCORR2115CAC65689</t>
  </si>
  <si>
    <t xml:space="preserve">$                       47,000.00 </t>
  </si>
  <si>
    <t>SGCORR2115CAE23445</t>
  </si>
  <si>
    <t xml:space="preserve">$                       19,060.00 </t>
  </si>
  <si>
    <t>Corrections Specific IM/IT</t>
  </si>
  <si>
    <t>SGCORR2115AHH65692</t>
  </si>
  <si>
    <t xml:space="preserve">$                       19,000.00 </t>
  </si>
  <si>
    <t>SGCORR2115AHH65694</t>
  </si>
  <si>
    <t xml:space="preserve">$                       20,000.00 </t>
  </si>
  <si>
    <t>SGCORR2115AHH65693</t>
  </si>
  <si>
    <t xml:space="preserve">$                       23,837.00 </t>
  </si>
  <si>
    <t>SGCORR2115CBX12245</t>
  </si>
  <si>
    <t>Indigenous Cultural Program</t>
  </si>
  <si>
    <t>SGCORR2115CBX12247</t>
  </si>
  <si>
    <t>SGCORR2115CCX12336</t>
  </si>
  <si>
    <t>SGCORR2115CBX12338</t>
  </si>
  <si>
    <t>SGCORR2115CBX12339</t>
  </si>
  <si>
    <t>SGCORR2115CBX12341</t>
  </si>
  <si>
    <t>SGCORR2115CCX23275</t>
  </si>
  <si>
    <t>SGCORR2115CCX23287</t>
  </si>
  <si>
    <t>SGCORR2115CCX23443</t>
  </si>
  <si>
    <t>SGCORR2115CCX23451</t>
  </si>
  <si>
    <t>SGCORR2115CHX32041</t>
  </si>
  <si>
    <t>SGCORR2115CMX41061</t>
  </si>
  <si>
    <t>SGCORR2115CHX42210</t>
  </si>
  <si>
    <t>SGCORR2115CHX42208</t>
  </si>
  <si>
    <t>SGCORR2115CMX51169</t>
  </si>
  <si>
    <t>SGCORR2115CMX51175</t>
  </si>
  <si>
    <t>SGCORR2115CMX51257</t>
  </si>
  <si>
    <t>SGCORR2115CMX52145</t>
  </si>
  <si>
    <t>SGCORR2115CMX52270</t>
  </si>
  <si>
    <t>SGCORR2115CMX52278</t>
  </si>
  <si>
    <t>SGCORR2115CMX52287</t>
  </si>
  <si>
    <t>SGCORR2115CMX52315</t>
  </si>
  <si>
    <t>SGCORR2115CMX52317</t>
  </si>
  <si>
    <t>SGCORR2115CMX52319</t>
  </si>
  <si>
    <t>SGCORR2115CMX52323</t>
  </si>
  <si>
    <t>SGCORR2115CMX52324</t>
  </si>
  <si>
    <t>SGCORR2115CMX52328</t>
  </si>
  <si>
    <t>SGCORR2115CMX65660</t>
  </si>
  <si>
    <t>SGCORR2115CMX52331</t>
  </si>
  <si>
    <t>SGCORR2115CMX52339</t>
  </si>
  <si>
    <t>SGCORR2115CMX52340</t>
  </si>
  <si>
    <t>SGCORR2115CMX52341</t>
  </si>
  <si>
    <t>SGCORR2115CMX52342</t>
  </si>
  <si>
    <t>SGCORR2115CMX52343</t>
  </si>
  <si>
    <t>SGCORR2115CAM65695</t>
  </si>
  <si>
    <t>Inter-Ministry Research Initiative</t>
  </si>
  <si>
    <t>Rehabilitation and community reintegration</t>
  </si>
  <si>
    <t>Inmate vocational training</t>
  </si>
  <si>
    <t>Counselling Services to Inmates</t>
  </si>
  <si>
    <t>SCORR2021BBC002</t>
  </si>
  <si>
    <t>SGCORR2021BBC001</t>
  </si>
  <si>
    <t>SGCORR2015BAB65697</t>
  </si>
  <si>
    <t>Executive recruitment</t>
  </si>
  <si>
    <t>SGCORR2115BAA65696</t>
  </si>
  <si>
    <t>SGCORR2115BEF25534</t>
  </si>
  <si>
    <t>SGCORR2115BEF25519</t>
  </si>
  <si>
    <t>SGCORR2115BKC35063</t>
  </si>
  <si>
    <t>SGCORR2115BRC43047</t>
  </si>
  <si>
    <t>Educational services for inmates</t>
  </si>
  <si>
    <t>SGCORR2115BRC43052</t>
  </si>
  <si>
    <t>SGCORR2115BCC13011</t>
  </si>
  <si>
    <t>SGCORR2115BFD80007</t>
  </si>
  <si>
    <t>SGCORR2115BFD80010</t>
  </si>
  <si>
    <t>SGCORR2115BFD80001</t>
  </si>
  <si>
    <t>SGCORR2115BFD80003</t>
  </si>
  <si>
    <t>SGCORR2115BFD80009</t>
  </si>
  <si>
    <t>SGCORR2115BCA54022</t>
  </si>
  <si>
    <t>SGCORR2015BGC36092</t>
  </si>
  <si>
    <t>SGCORR2015AFB65418</t>
  </si>
  <si>
    <t>Mental Health Consultant - Adult Custody</t>
  </si>
  <si>
    <t>PROTECT INTERNATIONAL RISK AND SAFETY SERVICES INC.</t>
  </si>
  <si>
    <t>NICOLA VALLEY COMMUNITY JUSTICE SERVICES SOCIETY</t>
  </si>
  <si>
    <t>07AGISB2115755</t>
  </si>
  <si>
    <t>Information Systems Branch</t>
  </si>
  <si>
    <t>Analysis, Design, Implementation and Support Services for BC Courts, Tribunals and Commissions to enhance digital presence</t>
  </si>
  <si>
    <t>15092CP002-21</t>
  </si>
  <si>
    <t>AHOUSAHT</t>
  </si>
  <si>
    <t>SGCORR2115CMX52285</t>
  </si>
  <si>
    <t>SGCORR2115CMX51292</t>
  </si>
  <si>
    <t>Organizational Development and staff training</t>
  </si>
  <si>
    <t>SGCORR2115CBX12241,</t>
  </si>
  <si>
    <t>SCGCORR2115CMX42165</t>
  </si>
  <si>
    <t xml:space="preserve"> SGCORR2115CHX42204</t>
  </si>
  <si>
    <t>SGCORR2115AHH65690</t>
  </si>
  <si>
    <t>SGCORR2115AHH65691</t>
  </si>
  <si>
    <t>Punky Lake Wilderness Camp Society</t>
  </si>
  <si>
    <t>LIL'WAT NATION</t>
  </si>
  <si>
    <t>PRINCE RUPERT ABORIGINAL COMMUNITY SERVICES SOCIETY</t>
  </si>
  <si>
    <t>Corrections Branch</t>
  </si>
  <si>
    <t>YELLOW CAB COMPANY LTD.</t>
  </si>
  <si>
    <t>OXD CONSULTING LTD.</t>
  </si>
  <si>
    <t>CITY OF CAMPBELL RIVER</t>
  </si>
  <si>
    <t>CITY OF COQUITLAM</t>
  </si>
  <si>
    <t>CITY OF DELTA</t>
  </si>
  <si>
    <t>CITY OF KAMLOOPS</t>
  </si>
  <si>
    <t>CITY OF MAPLE RIDGE</t>
  </si>
  <si>
    <t>CITY OF NELSON</t>
  </si>
  <si>
    <t>CITY OF NORTH VANCOUVER</t>
  </si>
  <si>
    <t>CITY OF PRINCE GEORGE</t>
  </si>
  <si>
    <t>CITY OF PRINCE RUPERT</t>
  </si>
  <si>
    <t>CITY OF REVELSTOKE</t>
  </si>
  <si>
    <t>CITY OF RICHMOND</t>
  </si>
  <si>
    <t>CITY OF TERRACE</t>
  </si>
  <si>
    <t>CITY OF WILLIAMS LAKE</t>
  </si>
  <si>
    <t>VILLAGE OF MIDWAY</t>
  </si>
  <si>
    <t>CORPORATION OF THE DISTRICT OF KENT</t>
  </si>
  <si>
    <t>DISTRICT OF MACKENZIE</t>
  </si>
  <si>
    <t>DISTRICT OF MISSION</t>
  </si>
  <si>
    <t>DISTRICT OF SQUAMISH</t>
  </si>
  <si>
    <t>CORPORATION OF THE DISTRICT OF WEST VANCOUVER</t>
  </si>
  <si>
    <t>FAMILY SERVICES OF GREATER VANCOUVER</t>
  </si>
  <si>
    <t>HEILTSUK TRIBAL COUNCIL</t>
  </si>
  <si>
    <t>NAMGIS FIRST NATION</t>
  </si>
  <si>
    <t>NEW WESTMINSTER POLICE SERVICE</t>
  </si>
  <si>
    <t>NISGA'A NATION, AS REPRESENTED BY THE CHIEF EXECUTIVE OFFICER OF NISGA'A LISIMS</t>
  </si>
  <si>
    <t>REGIONAL DISTRICT OF EAST KOOTENAY</t>
  </si>
  <si>
    <t>REGIONAL DISTRICT OF KOOTENAY BOUNDARY</t>
  </si>
  <si>
    <t>RESORT MUNICIPALITY OF WHISTLER</t>
  </si>
  <si>
    <t>SAULTEAU FIRST NATIONS</t>
  </si>
  <si>
    <t>TAHLTAN BAND COUNCIL</t>
  </si>
  <si>
    <t>THE GOVERNMENT OF YUKON</t>
  </si>
  <si>
    <t>TOWN OF CRESTON</t>
  </si>
  <si>
    <t>TOWN OF OLIVER</t>
  </si>
  <si>
    <t>TOWN OF OSOYOOS</t>
  </si>
  <si>
    <t>VANCOUVER POLICE BOARD</t>
  </si>
  <si>
    <t>ENDING VIOLENCE ASSOCIATION OF BRITISH COLUMBIA</t>
  </si>
  <si>
    <t>POLICE VICTIM SERVICES OF B C</t>
  </si>
  <si>
    <t>SOCIETY OF TRANSITION HOUSES</t>
  </si>
  <si>
    <t>SEA TO SKY COMMUNITY SERVICES SOCIETY</t>
  </si>
  <si>
    <t>SCHOOL DISTRICT NO 36 SURREY</t>
  </si>
  <si>
    <t>THE BLOCK WATCH SOCIETY OF BRITISH COLUMBIA</t>
  </si>
  <si>
    <t>BRITISH COLUMBIA CRIME STOPPERS SOCIETY</t>
  </si>
  <si>
    <t>SOFTLANDING SOLUTIONS INC.</t>
  </si>
  <si>
    <t>PARKS, RUSSELL TOLEN</t>
  </si>
  <si>
    <t>JUSTICE INSTITUTE OF BRITISH COLUMBIA</t>
  </si>
  <si>
    <t>AROHA COUNSELLING &amp; CONSULTING</t>
  </si>
  <si>
    <t>KITKATLA BAND COUNCIL</t>
  </si>
  <si>
    <t>GITGA'AT FIRST NATION</t>
  </si>
  <si>
    <t>BEVERIDGE, DEE</t>
  </si>
  <si>
    <t>THE WATARI RESEARCH ASSOCIATION</t>
  </si>
  <si>
    <t>JOHN HOWARD SOCIETY OF THE THOMPSON REGION</t>
  </si>
  <si>
    <t>THE JOHN HOWARD SOCIETY SOUTH OKANAGAN/KOOTENAY REGION OF B C</t>
  </si>
  <si>
    <t>THE NATIVE COURTWORKER AND COUNSELLING ASSOCIATION OF BRITISH COLUMBIA</t>
  </si>
  <si>
    <t>ATIRA DEVELOPMENT SOCIETY</t>
  </si>
  <si>
    <t>PACIFIC RIM INFORMATION SYSTEMS MANAGEMENT INC.</t>
  </si>
  <si>
    <t>TOGETHER WE CAN DRUG &amp; ALCOHOL RECOVERY &amp; EDUCATION SOCIETY</t>
  </si>
  <si>
    <t>MORDELL, SARAH</t>
  </si>
  <si>
    <t>PLEA COMMUNITY SERVICES SOCIETY OF BRITISH COLUMBIA</t>
  </si>
  <si>
    <t>SYNERGY COUNSELLING ASSOCIATES LTD.</t>
  </si>
  <si>
    <t>INTERIOR COMMUNITY SERVICES</t>
  </si>
  <si>
    <t>TLA'AMIN NATION</t>
  </si>
  <si>
    <t>WHE-LA-LA-U AREA COUNCIL</t>
  </si>
  <si>
    <t>COWICHAN TRIBES</t>
  </si>
  <si>
    <t>SOUTH ISLAND WELLNESS SOCIETY</t>
  </si>
  <si>
    <t>KITASOO BAND COUNCIL</t>
  </si>
  <si>
    <t>VANCOUVER ABORIGINAL TRANSFORMATIVE JUSTICE SERVICES SOCIETY</t>
  </si>
  <si>
    <t>STO:LO NATION</t>
  </si>
  <si>
    <t>STK'EMLUPSEMC TE SECWEPEMC</t>
  </si>
  <si>
    <t>KTUNAXA NATION COUNCIL</t>
  </si>
  <si>
    <t>THE OKANAGAN INDIAN EDUCATIONAL RESOURCES SOCIETY</t>
  </si>
  <si>
    <t>LOWER POST FIRST NATION</t>
  </si>
  <si>
    <t>OFFICE OF THE WET'SUWET'EN</t>
  </si>
  <si>
    <t>CANIM LAKE BAND</t>
  </si>
  <si>
    <t>NUXALK NATION</t>
  </si>
  <si>
    <t>ESKETEMC FIRST NATION</t>
  </si>
  <si>
    <t>TL'AZT'EN NATION</t>
  </si>
  <si>
    <t>ST'AT'IMC RESTORATIVE JUSTICE PROJECT CORPORATION</t>
  </si>
  <si>
    <t>SECRETARIAT OF THE HAIDA NATION</t>
  </si>
  <si>
    <t>TAHLTAN HEALTH &amp; SOCIAL SERVICES AUTHORITY</t>
  </si>
  <si>
    <t>TAKU RIVER TLINGIT FIRST NATION</t>
  </si>
  <si>
    <t>LAKE BABINE NATION</t>
  </si>
  <si>
    <t>FORT NELSON FIRST NATION</t>
  </si>
  <si>
    <t>LYTTON FIRST NATION</t>
  </si>
  <si>
    <t>KWADACHA NATION</t>
  </si>
  <si>
    <t>NAK'AZDLI BAND COUNCIL</t>
  </si>
  <si>
    <t>PRINCE GEORGE URBAN ABORIGINAL JUSTICE SOCIETY</t>
  </si>
  <si>
    <t>SIMON FRASER UNIVERSITY</t>
  </si>
  <si>
    <t>NANAIMO REGION JOHN HOWARD SOCIETY</t>
  </si>
  <si>
    <t>TILLICUM LELUM ABORIGINAL SOCIETY</t>
  </si>
  <si>
    <t>GARIBAY, CARLOS</t>
  </si>
  <si>
    <t>THE UNIVERSITY OF THE FRASER VALLEY</t>
  </si>
  <si>
    <t>THE JOHN HOWARD SOCIETY OF THE LOWER MAINLAND OF BRITISH COLUMBIA</t>
  </si>
  <si>
    <t>DESERT SUN COUNSELLING AND RESOURCE CENTRE SOCIETY</t>
  </si>
  <si>
    <t>CANADIAN MENTAL HEALTH ASSOCIATION</t>
  </si>
  <si>
    <t>VANCOUVER ISLAND PERSONS LIVING WITH HIV/AIDS SOCIETY</t>
  </si>
  <si>
    <t>JOHN HOWARD SOCIETY OF VICTORIA</t>
  </si>
  <si>
    <t>GOLDBECK RECRUITING INC.</t>
  </si>
  <si>
    <t>BERT PHIPPS CONSULTING LTD.</t>
  </si>
  <si>
    <t>SNOWDON, LOUISE M</t>
  </si>
  <si>
    <t>RIDGE MEADOWS COLLEGE</t>
  </si>
  <si>
    <t>KWANTLEN POLYTECHNIC UNIVERSITY</t>
  </si>
  <si>
    <t>THE KAMLOOPS AND DISTRICT ELIZABETH FRY SOCIETY</t>
  </si>
  <si>
    <t>THOMPSON RIVERS UNIVERSITY</t>
  </si>
  <si>
    <t>CITI CONSULTING LTD.</t>
  </si>
  <si>
    <t>JOHN HOWARD SOCIETY OF CANADA</t>
  </si>
  <si>
    <t>OSOYOOS INDIAN BAND DEVELOPMENT LLP</t>
  </si>
  <si>
    <t>OSOYOOS INDIAN BAND</t>
  </si>
  <si>
    <t>PHOENIX TRANSITION SOCIETY</t>
  </si>
  <si>
    <t>OLLEY, MAUREEN, DR</t>
  </si>
  <si>
    <t>THE CANADIAN RED CROSS SOCIETY</t>
  </si>
  <si>
    <t>PACIFIC COAST INFORMATION SYSTEMS LTD.</t>
  </si>
  <si>
    <t>THE CORPORATION OF THE VILLAGE OF BURNS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</si>
</sst>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3C3C3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9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15" fontId="0" fillId="0" borderId="0" xfId="0" applyNumberFormat="1"/>
    <xf numFmtId="44" fontId="0" fillId="0" borderId="0" xfId="4" applyFont="1" applyFill="1" applyBorder="1" applyAlignment="1">
      <alignment vertical="center"/>
    </xf>
    <xf numFmtId="15" fontId="11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vertical="center"/>
    </xf>
    <xf numFmtId="15" fontId="11" fillId="0" borderId="0" xfId="0" applyNumberFormat="1" applyFont="1" applyFill="1" applyAlignment="1">
      <alignment vertical="center" wrapText="1"/>
    </xf>
    <xf numFmtId="0" fontId="14" fillId="0" borderId="0" xfId="7" applyFont="1" applyFill="1" applyBorder="1" applyAlignment="1" applyProtection="1">
      <alignment vertical="center" wrapText="1"/>
      <protection locked="0"/>
    </xf>
    <xf numFmtId="44" fontId="0" fillId="0" borderId="0" xfId="4" applyFont="1" applyAlignment="1">
      <alignment vertical="center" wrapText="1"/>
    </xf>
    <xf numFmtId="15" fontId="0" fillId="0" borderId="0" xfId="0" applyNumberFormat="1" applyBorder="1" applyAlignment="1">
      <alignment vertical="center" wrapText="1"/>
    </xf>
    <xf numFmtId="15" fontId="15" fillId="0" borderId="0" xfId="0" applyNumberFormat="1" applyFont="1" applyAlignment="1">
      <alignment vertical="center" wrapText="1"/>
    </xf>
    <xf numFmtId="0" fontId="15" fillId="0" borderId="0" xfId="0" applyFont="1" applyFill="1" applyAlignment="1">
      <alignment vertical="center" wrapText="1"/>
    </xf>
    <xf numFmtId="15" fontId="15" fillId="0" borderId="0" xfId="0" applyNumberFormat="1" applyFont="1" applyFill="1" applyAlignment="1">
      <alignment vertical="center" wrapText="1"/>
    </xf>
    <xf numFmtId="15" fontId="15" fillId="0" borderId="0" xfId="0" applyNumberFormat="1" applyFont="1" applyBorder="1" applyAlignment="1">
      <alignment vertical="center" wrapText="1"/>
    </xf>
    <xf numFmtId="44" fontId="0" fillId="0" borderId="0" xfId="4" applyFont="1" applyAlignment="1">
      <alignment wrapText="1"/>
    </xf>
    <xf numFmtId="0" fontId="16" fillId="0" borderId="0" xfId="0" applyFont="1"/>
    <xf numFmtId="0" fontId="7" fillId="2" borderId="1" xfId="0" applyFont="1" applyFill="1" applyBorder="1" applyAlignment="1">
      <alignment wrapText="1"/>
    </xf>
    <xf numFmtId="16" fontId="7" fillId="2" borderId="1" xfId="0" quotePrefix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44" fontId="0" fillId="0" borderId="0" xfId="4" applyFont="1" applyBorder="1" applyAlignment="1">
      <alignment wrapText="1"/>
    </xf>
    <xf numFmtId="44" fontId="1" fillId="3" borderId="2" xfId="4" applyFont="1" applyFill="1" applyBorder="1" applyAlignment="1">
      <alignment horizontal="center" wrapText="1"/>
    </xf>
    <xf numFmtId="44" fontId="5" fillId="3" borderId="3" xfId="4" applyFont="1" applyFill="1" applyBorder="1" applyAlignment="1">
      <alignment horizontal="center" vertical="center" wrapText="1"/>
    </xf>
    <xf numFmtId="44" fontId="11" fillId="0" borderId="0" xfId="4" applyFont="1" applyFill="1" applyAlignment="1">
      <alignment horizontal="right" vertical="center" wrapText="1"/>
    </xf>
    <xf numFmtId="44" fontId="14" fillId="0" borderId="0" xfId="4" applyFont="1" applyFill="1" applyBorder="1" applyAlignment="1">
      <alignment horizontal="right" vertical="center"/>
    </xf>
    <xf numFmtId="44" fontId="15" fillId="0" borderId="0" xfId="4" applyFont="1" applyAlignment="1">
      <alignment vertical="center" wrapText="1"/>
    </xf>
    <xf numFmtId="44" fontId="15" fillId="0" borderId="0" xfId="4" applyFont="1" applyFill="1" applyAlignment="1">
      <alignment vertical="center" wrapText="1"/>
    </xf>
    <xf numFmtId="44" fontId="15" fillId="0" borderId="0" xfId="4" applyFont="1" applyBorder="1" applyAlignment="1">
      <alignment vertical="center" wrapText="1"/>
    </xf>
    <xf numFmtId="44" fontId="0" fillId="0" borderId="0" xfId="4" applyFont="1"/>
    <xf numFmtId="44" fontId="0" fillId="0" borderId="0" xfId="4" applyFont="1" applyFill="1"/>
    <xf numFmtId="44" fontId="11" fillId="0" borderId="0" xfId="4" applyFont="1" applyAlignment="1">
      <alignment vertical="center" wrapText="1"/>
    </xf>
    <xf numFmtId="44" fontId="11" fillId="0" borderId="0" xfId="4" applyFont="1" applyFill="1" applyAlignment="1">
      <alignment vertical="center" wrapText="1"/>
    </xf>
  </cellXfs>
  <cellStyles count="9">
    <cellStyle name="Comma 2" xfId="2" xr:uid="{00000000-0005-0000-0000-000001000000}"/>
    <cellStyle name="Comma 2 2" xfId="6" xr:uid="{F169B9F1-9E61-43D3-BED9-818DE5273FC4}"/>
    <cellStyle name="Comma 3" xfId="5" xr:uid="{D4F68F9E-A260-4CBD-A6DE-241EFE121ED5}"/>
    <cellStyle name="Currency" xfId="4" builtinId="4"/>
    <cellStyle name="Currency 2" xfId="8" xr:uid="{55C4609D-0A21-49CF-9E0D-B3D601088425}"/>
    <cellStyle name="Normal" xfId="0" builtinId="0"/>
    <cellStyle name="Normal 2" xfId="1" xr:uid="{00000000-0005-0000-0000-000003000000}"/>
    <cellStyle name="Normal 2 2" xfId="3" xr:uid="{00000000-0005-0000-0000-000004000000}"/>
    <cellStyle name="Normal 3" xfId="7" xr:uid="{A19222D9-F4E6-4381-B878-5AA65F2CA37E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Sheet1!$J$6:$J$84</c:f>
              <c:strCache>
                <c:ptCount val="79"/>
                <c:pt idx="0">
                  <c:v>Direct award criteria</c:v>
                </c:pt>
                <c:pt idx="1">
                  <c:v>Select one of the following criteria from the dropdown menu:
1. Public sector organization
2. Sole source
3. Emergency
4. Security
5. Confidentiality
6. Notice of Intent issued
7. Permitted under another corporate policy or legislation
8. Under $25,000
9.</c:v>
                </c:pt>
                <c:pt idx="2">
                  <c:v>Public sector organization</c:v>
                </c:pt>
                <c:pt idx="3">
                  <c:v>Shared Cost Arrangement (Other)</c:v>
                </c:pt>
                <c:pt idx="4">
                  <c:v>Sole source</c:v>
                </c:pt>
                <c:pt idx="5">
                  <c:v>Sole source</c:v>
                </c:pt>
                <c:pt idx="6">
                  <c:v>Sole source</c:v>
                </c:pt>
                <c:pt idx="7">
                  <c:v>Sole source</c:v>
                </c:pt>
                <c:pt idx="8">
                  <c:v>Notice of Intent issued</c:v>
                </c:pt>
                <c:pt idx="9">
                  <c:v>Notice of Intent issued</c:v>
                </c:pt>
                <c:pt idx="10">
                  <c:v>Notice of Intent issued</c:v>
                </c:pt>
                <c:pt idx="11">
                  <c:v>Notice of Intent issued</c:v>
                </c:pt>
                <c:pt idx="12">
                  <c:v>Confidentiality</c:v>
                </c:pt>
                <c:pt idx="13">
                  <c:v>Confidentiality</c:v>
                </c:pt>
                <c:pt idx="14">
                  <c:v>Sole source</c:v>
                </c:pt>
                <c:pt idx="15">
                  <c:v>Shared Cost Arrangement (Other)</c:v>
                </c:pt>
                <c:pt idx="16">
                  <c:v>Shared Cost Arrangement (Other)</c:v>
                </c:pt>
                <c:pt idx="17">
                  <c:v>Shared Cost Arrangement (Other)</c:v>
                </c:pt>
                <c:pt idx="18">
                  <c:v>Shared Cost Arrangement (Other)</c:v>
                </c:pt>
                <c:pt idx="19">
                  <c:v>Shared Cost Arrangement (Other)</c:v>
                </c:pt>
                <c:pt idx="20">
                  <c:v>Shared Cost Arrangement (Other)</c:v>
                </c:pt>
                <c:pt idx="21">
                  <c:v>Shared Cost Arrangement (Other)</c:v>
                </c:pt>
                <c:pt idx="22">
                  <c:v>Shared Cost Arrangement (Other)</c:v>
                </c:pt>
                <c:pt idx="23">
                  <c:v>Shared Cost Arrangement (Other)</c:v>
                </c:pt>
                <c:pt idx="24">
                  <c:v>Shared Cost Arrangement (Other)</c:v>
                </c:pt>
                <c:pt idx="25">
                  <c:v>Shared Cost Arrangement (Other)</c:v>
                </c:pt>
                <c:pt idx="26">
                  <c:v>Shared Cost Arrangement (Other)</c:v>
                </c:pt>
                <c:pt idx="27">
                  <c:v>Shared Cost Arrangement (Other)</c:v>
                </c:pt>
                <c:pt idx="28">
                  <c:v>Shared Cost Arrangement (Other)</c:v>
                </c:pt>
                <c:pt idx="29">
                  <c:v>Shared Cost Arrangement (Other)</c:v>
                </c:pt>
                <c:pt idx="30">
                  <c:v>Shared Cost Arrangement (Other)</c:v>
                </c:pt>
                <c:pt idx="31">
                  <c:v>Shared Cost Arrangement (Other)</c:v>
                </c:pt>
                <c:pt idx="32">
                  <c:v>Shared Cost Arrangement (Other)</c:v>
                </c:pt>
                <c:pt idx="33">
                  <c:v>Shared Cost Arrangement (Other)</c:v>
                </c:pt>
                <c:pt idx="34">
                  <c:v>Shared Cost Arrangement (Other)</c:v>
                </c:pt>
                <c:pt idx="35">
                  <c:v>Shared Cost Arrangement (Other)</c:v>
                </c:pt>
                <c:pt idx="36">
                  <c:v>Shared Cost Arrangement (Other)</c:v>
                </c:pt>
                <c:pt idx="37">
                  <c:v>Shared Cost Arrangement (Other)</c:v>
                </c:pt>
                <c:pt idx="38">
                  <c:v>Shared Cost Arrangement (Other)</c:v>
                </c:pt>
                <c:pt idx="39">
                  <c:v>Shared Cost Arrangement (Other)</c:v>
                </c:pt>
                <c:pt idx="40">
                  <c:v>Shared Cost Arrangement (Other)</c:v>
                </c:pt>
                <c:pt idx="41">
                  <c:v>Shared Cost Arrangement (Other)</c:v>
                </c:pt>
                <c:pt idx="42">
                  <c:v>Shared Cost Arrangement (Other)</c:v>
                </c:pt>
                <c:pt idx="43">
                  <c:v>Shared Cost Arrangement (Other)</c:v>
                </c:pt>
                <c:pt idx="44">
                  <c:v>Shared Cost Arrangement (Other)</c:v>
                </c:pt>
                <c:pt idx="45">
                  <c:v>Shared Cost Arrangement (Other)</c:v>
                </c:pt>
                <c:pt idx="46">
                  <c:v>Shared Cost Arrangement (Other)</c:v>
                </c:pt>
                <c:pt idx="47">
                  <c:v>Shared Cost Arrangement (Other)</c:v>
                </c:pt>
                <c:pt idx="48">
                  <c:v>Shared Cost Arrangement (Other)</c:v>
                </c:pt>
                <c:pt idx="49">
                  <c:v>Shared Cost Arrangement (Other)</c:v>
                </c:pt>
                <c:pt idx="50">
                  <c:v>Shared Cost Arrangement (Other)</c:v>
                </c:pt>
                <c:pt idx="51">
                  <c:v>Shared Cost Arrangement (Other)</c:v>
                </c:pt>
                <c:pt idx="52">
                  <c:v>Shared Cost Arrangement (Other)</c:v>
                </c:pt>
                <c:pt idx="53">
                  <c:v>Shared Cost Arrangement (Other)</c:v>
                </c:pt>
                <c:pt idx="54">
                  <c:v>Public sector organization</c:v>
                </c:pt>
                <c:pt idx="55">
                  <c:v>Notice of Intent issued</c:v>
                </c:pt>
                <c:pt idx="56">
                  <c:v>Notice of Intent issued</c:v>
                </c:pt>
                <c:pt idx="57">
                  <c:v>Notice of Intent issued</c:v>
                </c:pt>
                <c:pt idx="58">
                  <c:v>Public sector organization</c:v>
                </c:pt>
                <c:pt idx="59">
                  <c:v>Notice of Intent issued</c:v>
                </c:pt>
                <c:pt idx="60">
                  <c:v>Notice of Intent issued</c:v>
                </c:pt>
                <c:pt idx="61">
                  <c:v>Notice of Intent issued</c:v>
                </c:pt>
                <c:pt idx="62">
                  <c:v>Notice of Intent issued</c:v>
                </c:pt>
                <c:pt idx="63">
                  <c:v>Notice of Intent issued</c:v>
                </c:pt>
                <c:pt idx="64">
                  <c:v>Notice of Intent issued</c:v>
                </c:pt>
                <c:pt idx="65">
                  <c:v>Notice of Intent issued</c:v>
                </c:pt>
                <c:pt idx="66">
                  <c:v>Notice of Intent issued</c:v>
                </c:pt>
                <c:pt idx="67">
                  <c:v>Public sector organization</c:v>
                </c:pt>
                <c:pt idx="68">
                  <c:v>Public sector organization</c:v>
                </c:pt>
                <c:pt idx="69">
                  <c:v>Notice of Intent issued</c:v>
                </c:pt>
                <c:pt idx="70">
                  <c:v>Public sector organization</c:v>
                </c:pt>
                <c:pt idx="71">
                  <c:v>Notice of Intent issued</c:v>
                </c:pt>
                <c:pt idx="72">
                  <c:v>Notice of Intent issued</c:v>
                </c:pt>
                <c:pt idx="73">
                  <c:v>Notice of Intent issued</c:v>
                </c:pt>
                <c:pt idx="74">
                  <c:v>Notice of Intent issued</c:v>
                </c:pt>
                <c:pt idx="75">
                  <c:v>Notice of Intent issued</c:v>
                </c:pt>
                <c:pt idx="76">
                  <c:v>Notice of Intent issued</c:v>
                </c:pt>
                <c:pt idx="77">
                  <c:v>Notice of Intent issued</c:v>
                </c:pt>
                <c:pt idx="78">
                  <c:v>Notice of Intent issued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Sheet1!$B$85:$I$145</c:f>
              <c:multiLvlStrCache>
                <c:ptCount val="61"/>
                <c:lvl>
                  <c:pt idx="0">
                    <c:v>Notice of Intent issued</c:v>
                  </c:pt>
                  <c:pt idx="1">
                    <c:v>Security, order, etc.</c:v>
                  </c:pt>
                  <c:pt idx="2">
                    <c:v>Sole source</c:v>
                  </c:pt>
                  <c:pt idx="3">
                    <c:v>Public sector organization</c:v>
                  </c:pt>
                  <c:pt idx="4">
                    <c:v>Notice of Intent issued</c:v>
                  </c:pt>
                  <c:pt idx="5">
                    <c:v>Shared Cost Arrangement (Other)</c:v>
                  </c:pt>
                  <c:pt idx="6">
                    <c:v>Emergency</c:v>
                  </c:pt>
                  <c:pt idx="7">
                    <c:v>Security, order, etc.</c:v>
                  </c:pt>
                  <c:pt idx="8">
                    <c:v>Security, order, etc.</c:v>
                  </c:pt>
                  <c:pt idx="9">
                    <c:v>Security, order, etc.</c:v>
                  </c:pt>
                  <c:pt idx="10">
                    <c:v>Public sector organization</c:v>
                  </c:pt>
                  <c:pt idx="11">
                    <c:v>Public sector organization</c:v>
                  </c:pt>
                  <c:pt idx="12">
                    <c:v>Public sector organization</c:v>
                  </c:pt>
                  <c:pt idx="13">
                    <c:v>Public sector organization</c:v>
                  </c:pt>
                  <c:pt idx="14">
                    <c:v>Public sector organization</c:v>
                  </c:pt>
                  <c:pt idx="15">
                    <c:v>Public sector organization</c:v>
                  </c:pt>
                  <c:pt idx="16">
                    <c:v>Public sector organization</c:v>
                  </c:pt>
                  <c:pt idx="17">
                    <c:v>Public sector organization</c:v>
                  </c:pt>
                  <c:pt idx="18">
                    <c:v>Public sector organization</c:v>
                  </c:pt>
                  <c:pt idx="19">
                    <c:v>Public sector organization</c:v>
                  </c:pt>
                  <c:pt idx="20">
                    <c:v>Public sector organization</c:v>
                  </c:pt>
                  <c:pt idx="21">
                    <c:v>Public sector organization</c:v>
                  </c:pt>
                  <c:pt idx="22">
                    <c:v>Public sector organization</c:v>
                  </c:pt>
                  <c:pt idx="23">
                    <c:v>Public sector organization</c:v>
                  </c:pt>
                  <c:pt idx="24">
                    <c:v>Public sector organization</c:v>
                  </c:pt>
                  <c:pt idx="25">
                    <c:v>Public sector organization</c:v>
                  </c:pt>
                  <c:pt idx="26">
                    <c:v>Public sector organization</c:v>
                  </c:pt>
                  <c:pt idx="27">
                    <c:v>Public sector organization</c:v>
                  </c:pt>
                  <c:pt idx="28">
                    <c:v>Public sector organization</c:v>
                  </c:pt>
                  <c:pt idx="29">
                    <c:v>Public sector organization</c:v>
                  </c:pt>
                  <c:pt idx="30">
                    <c:v>Sole source</c:v>
                  </c:pt>
                  <c:pt idx="31">
                    <c:v>Sole source</c:v>
                  </c:pt>
                  <c:pt idx="32">
                    <c:v>Sole source</c:v>
                  </c:pt>
                  <c:pt idx="33">
                    <c:v>Sole source</c:v>
                  </c:pt>
                  <c:pt idx="34">
                    <c:v>Sole source</c:v>
                  </c:pt>
                  <c:pt idx="35">
                    <c:v>Public sector organization</c:v>
                  </c:pt>
                  <c:pt idx="36">
                    <c:v>Public sector organization</c:v>
                  </c:pt>
                  <c:pt idx="37">
                    <c:v>Public sector organization</c:v>
                  </c:pt>
                  <c:pt idx="38">
                    <c:v>Public sector organization</c:v>
                  </c:pt>
                  <c:pt idx="39">
                    <c:v>Public sector organization</c:v>
                  </c:pt>
                  <c:pt idx="40">
                    <c:v>Public sector organization</c:v>
                  </c:pt>
                  <c:pt idx="41">
                    <c:v>Public sector organization</c:v>
                  </c:pt>
                  <c:pt idx="42">
                    <c:v>Public sector organization</c:v>
                  </c:pt>
                  <c:pt idx="43">
                    <c:v>Public sector organization</c:v>
                  </c:pt>
                  <c:pt idx="44">
                    <c:v>Public sector organization</c:v>
                  </c:pt>
                  <c:pt idx="45">
                    <c:v>Public sector organization</c:v>
                  </c:pt>
                  <c:pt idx="46">
                    <c:v>Public sector organization</c:v>
                  </c:pt>
                  <c:pt idx="47">
                    <c:v>Public sector organization</c:v>
                  </c:pt>
                  <c:pt idx="48">
                    <c:v>Public sector organization</c:v>
                  </c:pt>
                  <c:pt idx="49">
                    <c:v>Public sector organization</c:v>
                  </c:pt>
                  <c:pt idx="50">
                    <c:v>Public sector organization</c:v>
                  </c:pt>
                  <c:pt idx="51">
                    <c:v>Sole source</c:v>
                  </c:pt>
                  <c:pt idx="52">
                    <c:v>Sole source</c:v>
                  </c:pt>
                  <c:pt idx="53">
                    <c:v>Sole source</c:v>
                  </c:pt>
                  <c:pt idx="54">
                    <c:v>Sole source</c:v>
                  </c:pt>
                  <c:pt idx="55">
                    <c:v>Notice of Intent issued</c:v>
                  </c:pt>
                  <c:pt idx="56">
                    <c:v>Public sector organization</c:v>
                  </c:pt>
                  <c:pt idx="57">
                    <c:v>Sole source</c:v>
                  </c:pt>
                  <c:pt idx="58">
                    <c:v>Sole source</c:v>
                  </c:pt>
                  <c:pt idx="59">
                    <c:v>Sole source</c:v>
                  </c:pt>
                  <c:pt idx="60">
                    <c:v>Emergency</c:v>
                  </c:pt>
                </c:lvl>
                <c:lvl>
                  <c:pt idx="0">
                    <c:v>31-Mar-21</c:v>
                  </c:pt>
                  <c:pt idx="1">
                    <c:v>30-Jun-20</c:v>
                  </c:pt>
                  <c:pt idx="2">
                    <c:v>10-Jun-20</c:v>
                  </c:pt>
                  <c:pt idx="3">
                    <c:v>31-Mar-21</c:v>
                  </c:pt>
                  <c:pt idx="4">
                    <c:v>31-Mar-22</c:v>
                  </c:pt>
                  <c:pt idx="5">
                    <c:v>28-Feb-22</c:v>
                  </c:pt>
                  <c:pt idx="6">
                    <c:v>30-Sep-20</c:v>
                  </c:pt>
                  <c:pt idx="7">
                    <c:v>30-Jun-20</c:v>
                  </c:pt>
                  <c:pt idx="8">
                    <c:v>08-May-20</c:v>
                  </c:pt>
                  <c:pt idx="9">
                    <c:v>30-Jun-20</c:v>
                  </c:pt>
                  <c:pt idx="10">
                    <c:v>31-Mar-21</c:v>
                  </c:pt>
                  <c:pt idx="11">
                    <c:v>31-Mar-21</c:v>
                  </c:pt>
                  <c:pt idx="12">
                    <c:v>31-Mar-21</c:v>
                  </c:pt>
                  <c:pt idx="13">
                    <c:v>31-Mar-21</c:v>
                  </c:pt>
                  <c:pt idx="14">
                    <c:v>31-Mar-21</c:v>
                  </c:pt>
                  <c:pt idx="15">
                    <c:v>31-Mar-21</c:v>
                  </c:pt>
                  <c:pt idx="16">
                    <c:v>31-Mar-21</c:v>
                  </c:pt>
                  <c:pt idx="17">
                    <c:v>31-Mar-21</c:v>
                  </c:pt>
                  <c:pt idx="18">
                    <c:v>31-Mar-21</c:v>
                  </c:pt>
                  <c:pt idx="19">
                    <c:v>31-Mar-21</c:v>
                  </c:pt>
                  <c:pt idx="20">
                    <c:v>31-Mar-21</c:v>
                  </c:pt>
                  <c:pt idx="21">
                    <c:v>31-Mar-21</c:v>
                  </c:pt>
                  <c:pt idx="22">
                    <c:v>31-Mar-21</c:v>
                  </c:pt>
                  <c:pt idx="23">
                    <c:v>31-Mar-21</c:v>
                  </c:pt>
                  <c:pt idx="24">
                    <c:v>31-Mar-21</c:v>
                  </c:pt>
                  <c:pt idx="25">
                    <c:v>31-Mar-21</c:v>
                  </c:pt>
                  <c:pt idx="26">
                    <c:v>31-Mar-21</c:v>
                  </c:pt>
                  <c:pt idx="27">
                    <c:v>31-Mar-21</c:v>
                  </c:pt>
                  <c:pt idx="28">
                    <c:v>31-Mar-21</c:v>
                  </c:pt>
                  <c:pt idx="29">
                    <c:v>31-Mar-21</c:v>
                  </c:pt>
                  <c:pt idx="30">
                    <c:v>31-Mar-21</c:v>
                  </c:pt>
                  <c:pt idx="31">
                    <c:v>31-Mar-21</c:v>
                  </c:pt>
                  <c:pt idx="32">
                    <c:v>31-Mar-21</c:v>
                  </c:pt>
                  <c:pt idx="33">
                    <c:v>31-Mar-21</c:v>
                  </c:pt>
                  <c:pt idx="34">
                    <c:v>31-Mar-21</c:v>
                  </c:pt>
                  <c:pt idx="35">
                    <c:v>31-Mar-21</c:v>
                  </c:pt>
                  <c:pt idx="36">
                    <c:v>31-Mar-21</c:v>
                  </c:pt>
                  <c:pt idx="37">
                    <c:v>31-Mar-21</c:v>
                  </c:pt>
                  <c:pt idx="38">
                    <c:v>31-Mar-21</c:v>
                  </c:pt>
                  <c:pt idx="39">
                    <c:v>31-Mar-21</c:v>
                  </c:pt>
                  <c:pt idx="40">
                    <c:v>31-Mar-21</c:v>
                  </c:pt>
                  <c:pt idx="41">
                    <c:v>31-Mar-21</c:v>
                  </c:pt>
                  <c:pt idx="42">
                    <c:v>31-Mar-21</c:v>
                  </c:pt>
                  <c:pt idx="43">
                    <c:v>31-Mar-21</c:v>
                  </c:pt>
                  <c:pt idx="44">
                    <c:v>31-Mar-21</c:v>
                  </c:pt>
                  <c:pt idx="45">
                    <c:v>31-Mar-21</c:v>
                  </c:pt>
                  <c:pt idx="46">
                    <c:v>31-Mar-21</c:v>
                  </c:pt>
                  <c:pt idx="47">
                    <c:v>31-Mar-21</c:v>
                  </c:pt>
                  <c:pt idx="48">
                    <c:v>31-Mar-21</c:v>
                  </c:pt>
                  <c:pt idx="49">
                    <c:v>31-Mar-21</c:v>
                  </c:pt>
                  <c:pt idx="50">
                    <c:v>31-Mar-21</c:v>
                  </c:pt>
                  <c:pt idx="51">
                    <c:v>31-Mar-21</c:v>
                  </c:pt>
                  <c:pt idx="52">
                    <c:v>31-Mar-21</c:v>
                  </c:pt>
                  <c:pt idx="53">
                    <c:v>31-Mar-21</c:v>
                  </c:pt>
                  <c:pt idx="54">
                    <c:v>31-Mar-21</c:v>
                  </c:pt>
                  <c:pt idx="55">
                    <c:v>31-Mar-21</c:v>
                  </c:pt>
                  <c:pt idx="56">
                    <c:v>31-Mar-21</c:v>
                  </c:pt>
                  <c:pt idx="57">
                    <c:v>31-Mar-21</c:v>
                  </c:pt>
                  <c:pt idx="58">
                    <c:v>31-Mar-21</c:v>
                  </c:pt>
                  <c:pt idx="59">
                    <c:v>31-Mar-21</c:v>
                  </c:pt>
                  <c:pt idx="60">
                    <c:v>31-Mar-21</c:v>
                  </c:pt>
                </c:lvl>
                <c:lvl>
                  <c:pt idx="0">
                    <c:v>Mental Health Consultant - Adult Custody</c:v>
                  </c:pt>
                  <c:pt idx="1">
                    <c:v>Accomodation and Amenities for Returning Travellers Required to Self-Isolate</c:v>
                  </c:pt>
                  <c:pt idx="2">
                    <c:v>Self-isolation support for residents returning to BC who do not have adequate plans</c:v>
                  </c:pt>
                  <c:pt idx="3">
                    <c:v>Emergency management training services for volunteers, local government staff and provincial employees</c:v>
                  </c:pt>
                  <c:pt idx="4">
                    <c:v>Support and maintenance of the custom Domino server and Notes application</c:v>
                  </c:pt>
                  <c:pt idx="5">
                    <c:v>Upgrade of the current Agassiz Slough flood box</c:v>
                  </c:pt>
                  <c:pt idx="6">
                    <c:v>Plan, allocate and distribute of critical supplies to healthcare institutions</c:v>
                  </c:pt>
                  <c:pt idx="7">
                    <c:v>Transportation services of returning residents and temporary foreign workers required to self-isolate at an assigned location</c:v>
                  </c:pt>
                  <c:pt idx="8">
                    <c:v>Development of plans for temporary foreign workers entering British Columbia and the establishment of silverculture camps following provincial and federal COVID-19 orders</c:v>
                  </c:pt>
                  <c:pt idx="9">
                    <c:v>Accomodation and amenities for returning residents and temporary foreign workers required to self-isolate</c:v>
                  </c:pt>
                  <c:pt idx="10">
                    <c:v>Victim Services and Violence Against Women Programming </c:v>
                  </c:pt>
                  <c:pt idx="11">
                    <c:v>Victim Services and Violence Against Women Programming </c:v>
                  </c:pt>
                  <c:pt idx="12">
                    <c:v>Victim Services and Violence Against Women Programming </c:v>
                  </c:pt>
                  <c:pt idx="13">
                    <c:v>Victim Services and Violence Against Women Programming </c:v>
                  </c:pt>
                  <c:pt idx="14">
                    <c:v>Victim Services and Violence Against Women Programming </c:v>
                  </c:pt>
                  <c:pt idx="15">
                    <c:v>Victim Services and Violence Against Women Programming </c:v>
                  </c:pt>
                  <c:pt idx="16">
                    <c:v>Victim Services and Violence Against Women Programming </c:v>
                  </c:pt>
                  <c:pt idx="17">
                    <c:v>Victim Services and Violence Against Women Programming </c:v>
                  </c:pt>
                  <c:pt idx="18">
                    <c:v>Victim Services and Violence Against Women Programming </c:v>
                  </c:pt>
                  <c:pt idx="19">
                    <c:v>Victim Services and Violence Against Women Programming </c:v>
                  </c:pt>
                  <c:pt idx="20">
                    <c:v>Victim Services and Violence Against Women Programming </c:v>
                  </c:pt>
                  <c:pt idx="21">
                    <c:v>Victim Services and Violence Against Women Programming </c:v>
                  </c:pt>
                  <c:pt idx="22">
                    <c:v>Victim Services and Violence Against Women Programming </c:v>
                  </c:pt>
                  <c:pt idx="23">
                    <c:v>Victim Services and Violence Against Women Programming </c:v>
                  </c:pt>
                  <c:pt idx="24">
                    <c:v>Victim Services and Violence Against Women Programming </c:v>
                  </c:pt>
                  <c:pt idx="25">
                    <c:v>Victim Services and Violence Against Women Programming </c:v>
                  </c:pt>
                  <c:pt idx="26">
                    <c:v>Victim Services and Violence Against Women Programming </c:v>
                  </c:pt>
                  <c:pt idx="27">
                    <c:v>Victim Services and Violence Against Women Programming </c:v>
                  </c:pt>
                  <c:pt idx="28">
                    <c:v>Victim Services and Violence Against Women Programming </c:v>
                  </c:pt>
                  <c:pt idx="29">
                    <c:v>Victim Services and Violence Against Women Programming </c:v>
                  </c:pt>
                  <c:pt idx="30">
                    <c:v>Victim Services and Violence Against Women Programming </c:v>
                  </c:pt>
                  <c:pt idx="31">
                    <c:v>Victim Services and Violence Against Women Programming </c:v>
                  </c:pt>
                  <c:pt idx="32">
                    <c:v>Victim Services and Violence Against Women Programming </c:v>
                  </c:pt>
                  <c:pt idx="33">
                    <c:v>Victim Services and Violence Against Women Programming </c:v>
                  </c:pt>
                  <c:pt idx="34">
                    <c:v>Victim Services and Violence Against Women Programming </c:v>
                  </c:pt>
                  <c:pt idx="35">
                    <c:v>Victim Services and Violence Against Women Programming </c:v>
                  </c:pt>
                  <c:pt idx="36">
                    <c:v>Victim Services and Violence Against Women Programming </c:v>
                  </c:pt>
                  <c:pt idx="37">
                    <c:v>Victim Services and Violence Against Women Programming </c:v>
                  </c:pt>
                  <c:pt idx="38">
                    <c:v>Victim Services and Violence Against Women Programming </c:v>
                  </c:pt>
                  <c:pt idx="39">
                    <c:v>Victim Services and Violence Against Women Programming </c:v>
                  </c:pt>
                  <c:pt idx="40">
                    <c:v>Victim Services and Violence Against Women Programming </c:v>
                  </c:pt>
                  <c:pt idx="41">
                    <c:v>Victim Services and Violence Against Women Programming </c:v>
                  </c:pt>
                  <c:pt idx="42">
                    <c:v>Victim Services and Violence Against Women Programming </c:v>
                  </c:pt>
                  <c:pt idx="43">
                    <c:v>Victim Services and Violence Against Women Programming </c:v>
                  </c:pt>
                  <c:pt idx="44">
                    <c:v>Victim Services and Violence Against Women Programming </c:v>
                  </c:pt>
                  <c:pt idx="45">
                    <c:v>Victim Services and Violence Against Women Programming </c:v>
                  </c:pt>
                  <c:pt idx="46">
                    <c:v>Victim Services and Violence Against Women Programming </c:v>
                  </c:pt>
                  <c:pt idx="47">
                    <c:v>Victim Services and Violence Against Women Programming </c:v>
                  </c:pt>
                  <c:pt idx="48">
                    <c:v>Victim Services and Violence Against Women Programming </c:v>
                  </c:pt>
                  <c:pt idx="49">
                    <c:v>Victim Services and Violence Against Women Programming </c:v>
                  </c:pt>
                  <c:pt idx="50">
                    <c:v>Victim Services and Violence Against Women Programming </c:v>
                  </c:pt>
                  <c:pt idx="51">
                    <c:v>Community Coordination for Women's Safety </c:v>
                  </c:pt>
                  <c:pt idx="52">
                    <c:v>Information and support to contracted CBVS, STV, ORS, MCS programs</c:v>
                  </c:pt>
                  <c:pt idx="53">
                    <c:v>Information and support to contracted PBVS programs</c:v>
                  </c:pt>
                  <c:pt idx="54">
                    <c:v>Information and support to contracted PEACE programs</c:v>
                  </c:pt>
                  <c:pt idx="55">
                    <c:v>Victim Services and Violence Against Women Programming </c:v>
                  </c:pt>
                  <c:pt idx="56">
                    <c:v>To provide long-term services &amp; wrap-around supports for gang-associated youth &amp; families</c:v>
                  </c:pt>
                  <c:pt idx="57">
                    <c:v>Delivering the services &amp; assisting communities in building local Block Watch Programs</c:v>
                  </c:pt>
                  <c:pt idx="58">
                    <c:v>Support local community-based Crime Stoppers programs</c:v>
                  </c:pt>
                  <c:pt idx="59">
                    <c:v>TIPS FOR BC</c:v>
                  </c:pt>
                  <c:pt idx="60">
                    <c:v>Analysis, Design, Implementation and Support Services for BC Courts, Tribunals and Commissions to enhance digital presence</c:v>
                  </c:pt>
                </c:lvl>
                <c:lvl>
                  <c:pt idx="0">
                    <c:v> $921,600.00 </c:v>
                  </c:pt>
                  <c:pt idx="1">
                    <c:v> $8,500,000.00 </c:v>
                  </c:pt>
                  <c:pt idx="2">
                    <c:v> $493,000.00 </c:v>
                  </c:pt>
                  <c:pt idx="3">
                    <c:v> $4,650,000.00 </c:v>
                  </c:pt>
                  <c:pt idx="4">
                    <c:v> $80,000.00 </c:v>
                  </c:pt>
                  <c:pt idx="5">
                    <c:v> $515,091.30 </c:v>
                  </c:pt>
                  <c:pt idx="6">
                    <c:v> $500,000.00 </c:v>
                  </c:pt>
                  <c:pt idx="7">
                    <c:v> $50,000.00 </c:v>
                  </c:pt>
                  <c:pt idx="8">
                    <c:v> $90,000.00 </c:v>
                  </c:pt>
                  <c:pt idx="9">
                    <c:v> $3,500,000.00 </c:v>
                  </c:pt>
                  <c:pt idx="10">
                    <c:v> $70,557.00 </c:v>
                  </c:pt>
                  <c:pt idx="11">
                    <c:v> $102,194.00 </c:v>
                  </c:pt>
                  <c:pt idx="12">
                    <c:v> $96,105.00 </c:v>
                  </c:pt>
                  <c:pt idx="13">
                    <c:v> $88,917.00 </c:v>
                  </c:pt>
                  <c:pt idx="14">
                    <c:v> $88,917.00 </c:v>
                  </c:pt>
                  <c:pt idx="15">
                    <c:v> $45,068.00 </c:v>
                  </c:pt>
                  <c:pt idx="16">
                    <c:v> $96,105.00 </c:v>
                  </c:pt>
                  <c:pt idx="17">
                    <c:v> $86,374.00 </c:v>
                  </c:pt>
                  <c:pt idx="18">
                    <c:v> $64,476.00 </c:v>
                  </c:pt>
                  <c:pt idx="19">
                    <c:v> $43,796.00 </c:v>
                  </c:pt>
                  <c:pt idx="20">
                    <c:v> $96,105.00 </c:v>
                  </c:pt>
                  <c:pt idx="21">
                    <c:v> $64,476.00 </c:v>
                  </c:pt>
                  <c:pt idx="22">
                    <c:v> $66,992.00 </c:v>
                  </c:pt>
                  <c:pt idx="23">
                    <c:v> $45,068.00 </c:v>
                  </c:pt>
                  <c:pt idx="24">
                    <c:v> $45,068.00 </c:v>
                  </c:pt>
                  <c:pt idx="25">
                    <c:v> $85,199.00 </c:v>
                  </c:pt>
                  <c:pt idx="26">
                    <c:v> $45,068.00 </c:v>
                  </c:pt>
                  <c:pt idx="27">
                    <c:v> $75,518.00 </c:v>
                  </c:pt>
                  <c:pt idx="28">
                    <c:v> $64,476.00 </c:v>
                  </c:pt>
                  <c:pt idx="29">
                    <c:v> $77,954.00 </c:v>
                  </c:pt>
                  <c:pt idx="30">
                    <c:v> $145,945.00 </c:v>
                  </c:pt>
                  <c:pt idx="31">
                    <c:v> $46,736.00 </c:v>
                  </c:pt>
                  <c:pt idx="32">
                    <c:v> $184,332.00 </c:v>
                  </c:pt>
                  <c:pt idx="33">
                    <c:v> $93,472.00 </c:v>
                  </c:pt>
                  <c:pt idx="34">
                    <c:v> $98,250.00 </c:v>
                  </c:pt>
                  <c:pt idx="35">
                    <c:v> $68,210.00 </c:v>
                  </c:pt>
                  <c:pt idx="36">
                    <c:v> $64,555.00 </c:v>
                  </c:pt>
                  <c:pt idx="37">
                    <c:v> $86,374.00 </c:v>
                  </c:pt>
                  <c:pt idx="38">
                    <c:v> $68,210.00 </c:v>
                  </c:pt>
                  <c:pt idx="39">
                    <c:v> $51,094.00 </c:v>
                  </c:pt>
                  <c:pt idx="40">
                    <c:v> $57,176.00 </c:v>
                  </c:pt>
                  <c:pt idx="41">
                    <c:v> $64,476.00 </c:v>
                  </c:pt>
                  <c:pt idx="42">
                    <c:v> $62,260.00 </c:v>
                  </c:pt>
                  <c:pt idx="43">
                    <c:v> $68,210.00 </c:v>
                  </c:pt>
                  <c:pt idx="44">
                    <c:v> $42,631.00 </c:v>
                  </c:pt>
                  <c:pt idx="45">
                    <c:v> $43,796.00 </c:v>
                  </c:pt>
                  <c:pt idx="46">
                    <c:v> $43,797.00 </c:v>
                  </c:pt>
                  <c:pt idx="47">
                    <c:v> $43,796.00 </c:v>
                  </c:pt>
                  <c:pt idx="48">
                    <c:v> $52,486.00 </c:v>
                  </c:pt>
                  <c:pt idx="49">
                    <c:v> $215,592.00 </c:v>
                  </c:pt>
                  <c:pt idx="50">
                    <c:v> $51,094.00 </c:v>
                  </c:pt>
                  <c:pt idx="51">
                    <c:v> $381,890.00 </c:v>
                  </c:pt>
                  <c:pt idx="52">
                    <c:v> $263,743.00 </c:v>
                  </c:pt>
                  <c:pt idx="53">
                    <c:v> $138,550.00 </c:v>
                  </c:pt>
                  <c:pt idx="54">
                    <c:v> $115,282.00 </c:v>
                  </c:pt>
                  <c:pt idx="55">
                    <c:v> $49,007.00 </c:v>
                  </c:pt>
                  <c:pt idx="56">
                    <c:v> $500,000.00 </c:v>
                  </c:pt>
                  <c:pt idx="57">
                    <c:v> $27,000.00 </c:v>
                  </c:pt>
                  <c:pt idx="58">
                    <c:v> $14,000.00 </c:v>
                  </c:pt>
                  <c:pt idx="59">
                    <c:v> $50,000.00 </c:v>
                  </c:pt>
                  <c:pt idx="60">
                    <c:v> $49,900.00 </c:v>
                  </c:pt>
                </c:lvl>
                <c:lvl>
                  <c:pt idx="0">
                    <c:v>OLLEY, MAUREEN, DR</c:v>
                  </c:pt>
                  <c:pt idx="1">
                    <c:v>RICHMOND INN INVESTMENTS LTD.</c:v>
                  </c:pt>
                  <c:pt idx="2">
                    <c:v>THE CANADIAN RED CROSS SOCIETY</c:v>
                  </c:pt>
                  <c:pt idx="3">
                    <c:v>JUSTICE INSTITUTE OF BRITISH COLUMBIA</c:v>
                  </c:pt>
                  <c:pt idx="4">
                    <c:v>PACIFIC COAST INFORMATION SYSTEMS LTD.</c:v>
                  </c:pt>
                  <c:pt idx="5">
                    <c:v>CORPORATION OF THE DISTRICT OF KENT</c:v>
                  </c:pt>
                  <c:pt idx="6">
                    <c:v>KPMG LLP</c:v>
                  </c:pt>
                  <c:pt idx="7">
                    <c:v>YELLOW CAB COMPANY LTD.</c:v>
                  </c:pt>
                  <c:pt idx="8">
                    <c:v>OXD CONSULTING LTD.</c:v>
                  </c:pt>
                  <c:pt idx="9">
                    <c:v>RICHMOND INN INVESTMENTS LTD.</c:v>
                  </c:pt>
                  <c:pt idx="10">
                    <c:v>CITY OF CAMPBELL RIVER</c:v>
                  </c:pt>
                  <c:pt idx="11">
                    <c:v>CITY OF COQUITLAM</c:v>
                  </c:pt>
                  <c:pt idx="12">
                    <c:v>CITY OF DELTA</c:v>
                  </c:pt>
                  <c:pt idx="13">
                    <c:v>CITY OF KAMLOOPS</c:v>
                  </c:pt>
                  <c:pt idx="14">
                    <c:v>CITY OF MAPLE RIDGE</c:v>
                  </c:pt>
                  <c:pt idx="15">
                    <c:v>CITY OF NELSON</c:v>
                  </c:pt>
                  <c:pt idx="16">
                    <c:v>CITY OF NORTH VANCOUVER</c:v>
                  </c:pt>
                  <c:pt idx="17">
                    <c:v>CITY OF PRINCE GEORGE</c:v>
                  </c:pt>
                  <c:pt idx="18">
                    <c:v>CITY OF PRINCE RUPERT</c:v>
                  </c:pt>
                  <c:pt idx="19">
                    <c:v>CITY OF REVELSTOKE</c:v>
                  </c:pt>
                  <c:pt idx="20">
                    <c:v>CITY OF RICHMOND</c:v>
                  </c:pt>
                  <c:pt idx="21">
                    <c:v>CITY OF TERRACE</c:v>
                  </c:pt>
                  <c:pt idx="22">
                    <c:v>CITY OF WILLIAMS LAKE</c:v>
                  </c:pt>
                  <c:pt idx="23">
                    <c:v>VILLAGE OF MIDWAY</c:v>
                  </c:pt>
                  <c:pt idx="24">
                    <c:v>VILLAGE OF MIDWAY</c:v>
                  </c:pt>
                  <c:pt idx="25">
                    <c:v>CORPORATION OF THE DISTRICT OF KENT</c:v>
                  </c:pt>
                  <c:pt idx="26">
                    <c:v>DISTRICT OF MACKENZIE</c:v>
                  </c:pt>
                  <c:pt idx="27">
                    <c:v>DISTRICT OF MISSION</c:v>
                  </c:pt>
                  <c:pt idx="28">
                    <c:v>DISTRICT OF SQUAMISH</c:v>
                  </c:pt>
                  <c:pt idx="29">
                    <c:v>CORPORATION OF THE DISTRICT OF WEST VANCOUVER</c:v>
                  </c:pt>
                  <c:pt idx="30">
                    <c:v>FAMILY SERVICES OF GREATER VANCOUVER</c:v>
                  </c:pt>
                  <c:pt idx="31">
                    <c:v>FAMILY SERVICES OF GREATER VANCOUVER</c:v>
                  </c:pt>
                  <c:pt idx="32">
                    <c:v>FAMILY SERVICES OF GREATER VANCOUVER</c:v>
                  </c:pt>
                  <c:pt idx="33">
                    <c:v>FAMILY SERVICES OF GREATER VANCOUVER</c:v>
                  </c:pt>
                  <c:pt idx="34">
                    <c:v>FAMILY SERVICES OF GREATER VANCOUVER</c:v>
                  </c:pt>
                  <c:pt idx="35">
                    <c:v>HEILTSUK TRIBAL COUNCIL</c:v>
                  </c:pt>
                  <c:pt idx="36">
                    <c:v>NAMGIS FIRST NATION</c:v>
                  </c:pt>
                  <c:pt idx="37">
                    <c:v>NEW WESTMINSTER POLICE SERVICE</c:v>
                  </c:pt>
                  <c:pt idx="38">
                    <c:v>NISGA'A NATION, AS REPRESENTED BY THE CHIEF EXECUTIVE OFFICER OF NISGA'A LISIMS</c:v>
                  </c:pt>
                  <c:pt idx="39">
                    <c:v>REGIONAL DISTRICT OF EAST KOOTENAY</c:v>
                  </c:pt>
                  <c:pt idx="40">
                    <c:v>REGIONAL DISTRICT OF KOOTENAY BOUNDARY</c:v>
                  </c:pt>
                  <c:pt idx="41">
                    <c:v>RESORT MUNICIPALITY OF WHISTLER</c:v>
                  </c:pt>
                  <c:pt idx="42">
                    <c:v>SAULTEAU FIRST NATIONS</c:v>
                  </c:pt>
                  <c:pt idx="43">
                    <c:v>TAHLTAN BAND COUNCIL</c:v>
                  </c:pt>
                  <c:pt idx="44">
                    <c:v>THE GOVERNMENT OF YUKON</c:v>
                  </c:pt>
                  <c:pt idx="45">
                    <c:v>TOWN OF CRESTON</c:v>
                  </c:pt>
                  <c:pt idx="46">
                    <c:v>TOWN OF OLIVER</c:v>
                  </c:pt>
                  <c:pt idx="47">
                    <c:v>TOWN OF OSOYOOS</c:v>
                  </c:pt>
                  <c:pt idx="48">
                    <c:v>VANCOUVER POLICE BOARD</c:v>
                  </c:pt>
                  <c:pt idx="49">
                    <c:v>VANCOUVER POLICE BOARD</c:v>
                  </c:pt>
                  <c:pt idx="50">
                    <c:v>THE CORPORATION OF THE VILLAGE OF BURNS LAKE</c:v>
                  </c:pt>
                  <c:pt idx="51">
                    <c:v>ENDING VIOLENCE ASSOCIATION OF BRITISH COLUMBIA</c:v>
                  </c:pt>
                  <c:pt idx="52">
                    <c:v>ENDING VIOLENCE ASSOCIATION OF BRITISH COLUMBIA</c:v>
                  </c:pt>
                  <c:pt idx="53">
                    <c:v>POLICE VICTIM SERVICES OF B C</c:v>
                  </c:pt>
                  <c:pt idx="54">
                    <c:v>SOCIETY OF TRANSITION HOUSES</c:v>
                  </c:pt>
                  <c:pt idx="55">
                    <c:v>SEA TO SKY COMMUNITY SERVICES SOCIETY</c:v>
                  </c:pt>
                  <c:pt idx="56">
                    <c:v>SCHOOL DISTRICT NO 36 SURREY</c:v>
                  </c:pt>
                  <c:pt idx="57">
                    <c:v>THE BLOCK WATCH SOCIETY OF BRITISH COLUMBIA</c:v>
                  </c:pt>
                  <c:pt idx="58">
                    <c:v>BRITISH COLUMBIA CRIME STOPPERS SOCIETY</c:v>
                  </c:pt>
                  <c:pt idx="59">
                    <c:v>BRITISH COLUMBIA CRIME STOPPERS SOCIETY</c:v>
                  </c:pt>
                  <c:pt idx="60">
                    <c:v>SOFTLANDING SOLUTIONS INC.</c:v>
                  </c:pt>
                </c:lvl>
                <c:lvl>
                  <c:pt idx="0">
                    <c:v>Corrections Branch</c:v>
                  </c:pt>
                  <c:pt idx="1">
                    <c:v>Emergency Management British Columbia</c:v>
                  </c:pt>
                  <c:pt idx="2">
                    <c:v>Emergency Management British Columbia</c:v>
                  </c:pt>
                  <c:pt idx="3">
                    <c:v>Emergency Management British Columbia</c:v>
                  </c:pt>
                  <c:pt idx="4">
                    <c:v>Emergency Management British Columbia</c:v>
                  </c:pt>
                  <c:pt idx="5">
                    <c:v>Emergency Management British Columbia</c:v>
                  </c:pt>
                  <c:pt idx="6">
                    <c:v>Emergency Management British Columbia</c:v>
                  </c:pt>
                  <c:pt idx="7">
                    <c:v>Emergency Management British Columbia</c:v>
                  </c:pt>
                  <c:pt idx="8">
                    <c:v>Emergency Management British Columbia</c:v>
                  </c:pt>
                  <c:pt idx="9">
                    <c:v>Emergency Management British Columbia</c:v>
                  </c:pt>
                  <c:pt idx="10">
                    <c:v>Community Safety and Crime Prevention Branch </c:v>
                  </c:pt>
                  <c:pt idx="11">
                    <c:v>Community Safety and Crime Prevention Branch </c:v>
                  </c:pt>
                  <c:pt idx="12">
                    <c:v>Community Safety and Crime Prevention Branch </c:v>
                  </c:pt>
                  <c:pt idx="13">
                    <c:v>Community Safety and Crime Prevention Branch </c:v>
                  </c:pt>
                  <c:pt idx="14">
                    <c:v>Community Safety and Crime Prevention Branch </c:v>
                  </c:pt>
                  <c:pt idx="15">
                    <c:v>Community Safety and Crime Prevention Branch </c:v>
                  </c:pt>
                  <c:pt idx="16">
                    <c:v>Community Safety and Crime Prevention Branch </c:v>
                  </c:pt>
                  <c:pt idx="17">
                    <c:v>Community Safety and Crime Prevention Branch </c:v>
                  </c:pt>
                  <c:pt idx="18">
                    <c:v>Community Safety and Crime Prevention Branch </c:v>
                  </c:pt>
                  <c:pt idx="19">
                    <c:v>Community Safety and Crime Prevention Branch </c:v>
                  </c:pt>
                  <c:pt idx="20">
                    <c:v>Community Safety and Crime Prevention Branch </c:v>
                  </c:pt>
                  <c:pt idx="21">
                    <c:v>Community Safety and Crime Prevention Branch </c:v>
                  </c:pt>
                  <c:pt idx="22">
                    <c:v>Community Safety and Crime Prevention Branch </c:v>
                  </c:pt>
                  <c:pt idx="23">
                    <c:v>Community Safety and Crime Prevention Branch </c:v>
                  </c:pt>
                  <c:pt idx="24">
                    <c:v>Community Safety and Crime Prevention Branch </c:v>
                  </c:pt>
                  <c:pt idx="25">
                    <c:v>Community Safety and Crime Prevention Branch </c:v>
                  </c:pt>
                  <c:pt idx="26">
                    <c:v>Community Safety and Crime Prevention Branch </c:v>
                  </c:pt>
                  <c:pt idx="27">
                    <c:v>Community Safety and Crime Prevention Branch </c:v>
                  </c:pt>
                  <c:pt idx="28">
                    <c:v>Community Safety and Crime Prevention Branch </c:v>
                  </c:pt>
                  <c:pt idx="29">
                    <c:v>Community Safety and Crime Prevention Branch </c:v>
                  </c:pt>
                  <c:pt idx="30">
                    <c:v>Community Safety and Crime Prevention Branch </c:v>
                  </c:pt>
                  <c:pt idx="31">
                    <c:v>Community Safety and Crime Prevention Branch </c:v>
                  </c:pt>
                  <c:pt idx="32">
                    <c:v>Community Safety and Crime Prevention Branch </c:v>
                  </c:pt>
                  <c:pt idx="33">
                    <c:v>Community Safety and Crime Prevention Branch </c:v>
                  </c:pt>
                  <c:pt idx="34">
                    <c:v>Community Safety and Crime Prevention Branch </c:v>
                  </c:pt>
                  <c:pt idx="35">
                    <c:v>Community Safety and Crime Prevention Branch </c:v>
                  </c:pt>
                  <c:pt idx="36">
                    <c:v>Community Safety and Crime Prevention Branch </c:v>
                  </c:pt>
                  <c:pt idx="37">
                    <c:v>Community Safety and Crime Prevention Branch </c:v>
                  </c:pt>
                  <c:pt idx="38">
                    <c:v>Community Safety and Crime Prevention Branch </c:v>
                  </c:pt>
                  <c:pt idx="39">
                    <c:v>Community Safety and Crime Prevention Branch </c:v>
                  </c:pt>
                  <c:pt idx="40">
                    <c:v>Community Safety and Crime Prevention Branch </c:v>
                  </c:pt>
                  <c:pt idx="41">
                    <c:v>Community Safety and Crime Prevention Branch </c:v>
                  </c:pt>
                  <c:pt idx="42">
                    <c:v>Community Safety and Crime Prevention Branch </c:v>
                  </c:pt>
                  <c:pt idx="43">
                    <c:v>Community Safety and Crime Prevention Branch </c:v>
                  </c:pt>
                  <c:pt idx="44">
                    <c:v>Community Safety and Crime Prevention Branch </c:v>
                  </c:pt>
                  <c:pt idx="45">
                    <c:v>Community Safety and Crime Prevention Branch </c:v>
                  </c:pt>
                  <c:pt idx="46">
                    <c:v>Community Safety and Crime Prevention Branch </c:v>
                  </c:pt>
                  <c:pt idx="47">
                    <c:v>Community Safety and Crime Prevention Branch </c:v>
                  </c:pt>
                  <c:pt idx="48">
                    <c:v>Community Safety and Crime Prevention Branch </c:v>
                  </c:pt>
                  <c:pt idx="49">
                    <c:v>Community Safety and Crime Prevention Branch </c:v>
                  </c:pt>
                  <c:pt idx="50">
                    <c:v>Community Safety and Crime Prevention Branch </c:v>
                  </c:pt>
                  <c:pt idx="51">
                    <c:v>Community Safety and Crime Prevention Branch </c:v>
                  </c:pt>
                  <c:pt idx="52">
                    <c:v>Community Safety and Crime Prevention Branch </c:v>
                  </c:pt>
                  <c:pt idx="53">
                    <c:v>Community Safety and Crime Prevention Branch </c:v>
                  </c:pt>
                  <c:pt idx="54">
                    <c:v>Community Safety and Crime Prevention Branch </c:v>
                  </c:pt>
                  <c:pt idx="55">
                    <c:v>Community Safety and Crime Prevention Branch </c:v>
                  </c:pt>
                  <c:pt idx="56">
                    <c:v>Community Safety and Crime Prevention Branch </c:v>
                  </c:pt>
                  <c:pt idx="57">
                    <c:v>Community Safety and Crime Prevention Branch </c:v>
                  </c:pt>
                  <c:pt idx="58">
                    <c:v>Community Safety and Crime Prevention Branch </c:v>
                  </c:pt>
                  <c:pt idx="59">
                    <c:v>Community Safety and Crime Prevention Branch </c:v>
                  </c:pt>
                  <c:pt idx="60">
                    <c:v>Information Systems Branch</c:v>
                  </c:pt>
                </c:lvl>
                <c:lvl>
                  <c:pt idx="0">
                    <c:v>SGCORR2015AFB65418</c:v>
                  </c:pt>
                  <c:pt idx="1">
                    <c:v>ATEMB2021003</c:v>
                  </c:pt>
                  <c:pt idx="2">
                    <c:v>ATEMB2021006</c:v>
                  </c:pt>
                  <c:pt idx="3">
                    <c:v>EMBCK20CS0032</c:v>
                  </c:pt>
                  <c:pt idx="4">
                    <c:v>ATEMB2020067</c:v>
                  </c:pt>
                  <c:pt idx="5">
                    <c:v>ATEMB20074</c:v>
                  </c:pt>
                  <c:pt idx="6">
                    <c:v>ATEM2020077</c:v>
                  </c:pt>
                  <c:pt idx="7">
                    <c:v>ATEMB2021002</c:v>
                  </c:pt>
                  <c:pt idx="8">
                    <c:v>ATEMB2021004</c:v>
                  </c:pt>
                  <c:pt idx="9">
                    <c:v>ATEMB2021003</c:v>
                  </c:pt>
                  <c:pt idx="10">
                    <c:v>15092016-21</c:v>
                  </c:pt>
                  <c:pt idx="11">
                    <c:v>15092033-21</c:v>
                  </c:pt>
                  <c:pt idx="12">
                    <c:v>15092038-21</c:v>
                  </c:pt>
                  <c:pt idx="13">
                    <c:v>15092060-21</c:v>
                  </c:pt>
                  <c:pt idx="14">
                    <c:v>15092066-21</c:v>
                  </c:pt>
                  <c:pt idx="15">
                    <c:v>15092074-21</c:v>
                  </c:pt>
                  <c:pt idx="16">
                    <c:v>15092086-21</c:v>
                  </c:pt>
                  <c:pt idx="17">
                    <c:v>15092104-21</c:v>
                  </c:pt>
                  <c:pt idx="18">
                    <c:v>15092105-21</c:v>
                  </c:pt>
                  <c:pt idx="19">
                    <c:v>15092115-21</c:v>
                  </c:pt>
                  <c:pt idx="20">
                    <c:v>15092116-21</c:v>
                  </c:pt>
                  <c:pt idx="21">
                    <c:v>15092133-21</c:v>
                  </c:pt>
                  <c:pt idx="22">
                    <c:v>15092147-21</c:v>
                  </c:pt>
                  <c:pt idx="23">
                    <c:v>15092231-21</c:v>
                  </c:pt>
                  <c:pt idx="24">
                    <c:v>15092231-21</c:v>
                  </c:pt>
                  <c:pt idx="25">
                    <c:v>15092055-21</c:v>
                  </c:pt>
                  <c:pt idx="26">
                    <c:v>15092065-21</c:v>
                  </c:pt>
                  <c:pt idx="27">
                    <c:v>15092225-21</c:v>
                  </c:pt>
                  <c:pt idx="28">
                    <c:v>15092127-21</c:v>
                  </c:pt>
                  <c:pt idx="29">
                    <c:v>15092145-21</c:v>
                  </c:pt>
                  <c:pt idx="30">
                    <c:v>15092222-21</c:v>
                  </c:pt>
                  <c:pt idx="31">
                    <c:v>15092222-21</c:v>
                  </c:pt>
                  <c:pt idx="32">
                    <c:v>15092222-21</c:v>
                  </c:pt>
                  <c:pt idx="33">
                    <c:v>15092222-21</c:v>
                  </c:pt>
                  <c:pt idx="34">
                    <c:v>15092222-21</c:v>
                  </c:pt>
                  <c:pt idx="35">
                    <c:v>15092210-21</c:v>
                  </c:pt>
                  <c:pt idx="36">
                    <c:v>15092070-21</c:v>
                  </c:pt>
                  <c:pt idx="37">
                    <c:v>15092238-21</c:v>
                  </c:pt>
                  <c:pt idx="38">
                    <c:v>15092077-21</c:v>
                  </c:pt>
                  <c:pt idx="39">
                    <c:v>15092193-21</c:v>
                  </c:pt>
                  <c:pt idx="40">
                    <c:v>15092111-21</c:v>
                  </c:pt>
                  <c:pt idx="41">
                    <c:v>15092114-21</c:v>
                  </c:pt>
                  <c:pt idx="42">
                    <c:v>15092V0077-21</c:v>
                  </c:pt>
                  <c:pt idx="43">
                    <c:v>15092227-21</c:v>
                  </c:pt>
                  <c:pt idx="44">
                    <c:v>15092213-MOU-21</c:v>
                  </c:pt>
                  <c:pt idx="45">
                    <c:v>15092037-21</c:v>
                  </c:pt>
                  <c:pt idx="46">
                    <c:v>15092199-21</c:v>
                  </c:pt>
                  <c:pt idx="47">
                    <c:v>15092093-21</c:v>
                  </c:pt>
                  <c:pt idx="48">
                    <c:v>15092164-21</c:v>
                  </c:pt>
                  <c:pt idx="49">
                    <c:v>15092140-21</c:v>
                  </c:pt>
                  <c:pt idx="50">
                    <c:v>15092013-21</c:v>
                  </c:pt>
                  <c:pt idx="51">
                    <c:v>15092212-21</c:v>
                  </c:pt>
                  <c:pt idx="52">
                    <c:v>15092217-21</c:v>
                  </c:pt>
                  <c:pt idx="53">
                    <c:v>15092095-21</c:v>
                  </c:pt>
                  <c:pt idx="54">
                    <c:v>15092218-21</c:v>
                  </c:pt>
                  <c:pt idx="55">
                    <c:v>15092236-21</c:v>
                  </c:pt>
                  <c:pt idx="56">
                    <c:v>15092CP005-21</c:v>
                  </c:pt>
                  <c:pt idx="57">
                    <c:v>15092CP003-21</c:v>
                  </c:pt>
                  <c:pt idx="58">
                    <c:v>15092CP001-21</c:v>
                  </c:pt>
                  <c:pt idx="59">
                    <c:v>15092CP002-21</c:v>
                  </c:pt>
                  <c:pt idx="60">
                    <c:v>07AGISB2115755</c:v>
                  </c:pt>
                </c:lvl>
                <c:lvl>
                  <c:pt idx="0">
                    <c:v>01-Apr-20</c:v>
                  </c:pt>
                  <c:pt idx="1">
                    <c:v>10-Apr-20</c:v>
                  </c:pt>
                  <c:pt idx="2">
                    <c:v>29-Apr-20</c:v>
                  </c:pt>
                  <c:pt idx="3">
                    <c:v>01-Apr-20</c:v>
                  </c:pt>
                  <c:pt idx="4">
                    <c:v>01-Apr-20</c:v>
                  </c:pt>
                  <c:pt idx="5">
                    <c:v>01-Apr-20</c:v>
                  </c:pt>
                  <c:pt idx="6">
                    <c:v>14-Apr-20</c:v>
                  </c:pt>
                  <c:pt idx="7">
                    <c:v>10-Apr-20</c:v>
                  </c:pt>
                  <c:pt idx="8">
                    <c:v>10-Apr-20</c:v>
                  </c:pt>
                  <c:pt idx="9">
                    <c:v>10-Apr-20</c:v>
                  </c:pt>
                  <c:pt idx="10">
                    <c:v>01-Apr-20</c:v>
                  </c:pt>
                  <c:pt idx="11">
                    <c:v>01-Apr-20</c:v>
                  </c:pt>
                  <c:pt idx="12">
                    <c:v>01-Apr-20</c:v>
                  </c:pt>
                  <c:pt idx="13">
                    <c:v>01-Apr-20</c:v>
                  </c:pt>
                  <c:pt idx="14">
                    <c:v>01-Apr-20</c:v>
                  </c:pt>
                  <c:pt idx="15">
                    <c:v>01-Apr-20</c:v>
                  </c:pt>
                  <c:pt idx="16">
                    <c:v>01-Apr-20</c:v>
                  </c:pt>
                  <c:pt idx="17">
                    <c:v>01-Apr-20</c:v>
                  </c:pt>
                  <c:pt idx="18">
                    <c:v>01-Apr-20</c:v>
                  </c:pt>
                  <c:pt idx="19">
                    <c:v>01-Apr-20</c:v>
                  </c:pt>
                  <c:pt idx="20">
                    <c:v>01-Apr-20</c:v>
                  </c:pt>
                  <c:pt idx="21">
                    <c:v>01-Apr-20</c:v>
                  </c:pt>
                  <c:pt idx="22">
                    <c:v>01-Apr-20</c:v>
                  </c:pt>
                  <c:pt idx="23">
                    <c:v>01-Apr-20</c:v>
                  </c:pt>
                  <c:pt idx="24">
                    <c:v>01-Apr-20</c:v>
                  </c:pt>
                  <c:pt idx="25">
                    <c:v>01-Apr-20</c:v>
                  </c:pt>
                  <c:pt idx="26">
                    <c:v>01-Apr-20</c:v>
                  </c:pt>
                  <c:pt idx="27">
                    <c:v>01-Apr-20</c:v>
                  </c:pt>
                  <c:pt idx="28">
                    <c:v>01-Apr-20</c:v>
                  </c:pt>
                  <c:pt idx="29">
                    <c:v>01-Apr-20</c:v>
                  </c:pt>
                  <c:pt idx="30">
                    <c:v>01-Apr-20</c:v>
                  </c:pt>
                  <c:pt idx="31">
                    <c:v>01-Apr-20</c:v>
                  </c:pt>
                  <c:pt idx="32">
                    <c:v>01-Apr-20</c:v>
                  </c:pt>
                  <c:pt idx="33">
                    <c:v>01-Apr-20</c:v>
                  </c:pt>
                  <c:pt idx="34">
                    <c:v>01-Apr-20</c:v>
                  </c:pt>
                  <c:pt idx="35">
                    <c:v>01-Apr-20</c:v>
                  </c:pt>
                  <c:pt idx="36">
                    <c:v>01-Apr-20</c:v>
                  </c:pt>
                  <c:pt idx="37">
                    <c:v>01-Apr-20</c:v>
                  </c:pt>
                  <c:pt idx="38">
                    <c:v>01-Apr-20</c:v>
                  </c:pt>
                  <c:pt idx="39">
                    <c:v>01-Apr-20</c:v>
                  </c:pt>
                  <c:pt idx="40">
                    <c:v>01-Apr-20</c:v>
                  </c:pt>
                  <c:pt idx="41">
                    <c:v>01-Apr-20</c:v>
                  </c:pt>
                  <c:pt idx="42">
                    <c:v>01-Apr-20</c:v>
                  </c:pt>
                  <c:pt idx="43">
                    <c:v>01-Apr-20</c:v>
                  </c:pt>
                  <c:pt idx="44">
                    <c:v>01-Apr-20</c:v>
                  </c:pt>
                  <c:pt idx="45">
                    <c:v>01-Apr-20</c:v>
                  </c:pt>
                  <c:pt idx="46">
                    <c:v>01-Apr-20</c:v>
                  </c:pt>
                  <c:pt idx="47">
                    <c:v>01-Apr-20</c:v>
                  </c:pt>
                  <c:pt idx="48">
                    <c:v>01-Apr-20</c:v>
                  </c:pt>
                  <c:pt idx="49">
                    <c:v>01-Apr-20</c:v>
                  </c:pt>
                  <c:pt idx="50">
                    <c:v>01-Apr-20</c:v>
                  </c:pt>
                  <c:pt idx="51">
                    <c:v>01-Apr-20</c:v>
                  </c:pt>
                  <c:pt idx="52">
                    <c:v>01-Apr-20</c:v>
                  </c:pt>
                  <c:pt idx="53">
                    <c:v>01-Apr-20</c:v>
                  </c:pt>
                  <c:pt idx="54">
                    <c:v>01-Apr-20</c:v>
                  </c:pt>
                  <c:pt idx="55">
                    <c:v>01-Apr-20</c:v>
                  </c:pt>
                  <c:pt idx="56">
                    <c:v>01-Apr-20</c:v>
                  </c:pt>
                  <c:pt idx="57">
                    <c:v>01-Apr-20</c:v>
                  </c:pt>
                  <c:pt idx="58">
                    <c:v>01-Apr-20</c:v>
                  </c:pt>
                  <c:pt idx="59">
                    <c:v>01-Apr-20</c:v>
                  </c:pt>
                  <c:pt idx="60">
                    <c:v>14-Apr-20</c:v>
                  </c:pt>
                </c:lvl>
              </c:multiLvlStrCache>
            </c:multiLvlStrRef>
          </c:cat>
          <c:val>
            <c:numRef>
              <c:f>Sheet1!$J$85:$J$145</c:f>
              <c:numCache>
                <c:formatCode>General</c:formatCode>
                <c:ptCount val="61"/>
              </c:numCache>
            </c:numRef>
          </c:val>
          <c:extLst>
            <c:ext xmlns:c16="http://schemas.microsoft.com/office/drawing/2014/chart" uri="{C3380CC4-5D6E-409C-BE32-E72D297353CC}">
              <c16:uniqueId val="{00000000-CDB1-48CD-8DFF-9DF50094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188584"/>
        <c:axId val="562188912"/>
      </c:barChart>
      <c:catAx>
        <c:axId val="56218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188912"/>
        <c:crosses val="autoZero"/>
        <c:auto val="1"/>
        <c:lblAlgn val="ctr"/>
        <c:lblOffset val="100"/>
        <c:noMultiLvlLbl val="0"/>
      </c:catAx>
      <c:valAx>
        <c:axId val="56218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18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9D90CF-8A66-4754-B5F7-750C70D726B1}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5484" cy="78453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38E61-6342-4169-B19B-03DAC0F0E6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cooper/AppData/Local/Microsoft/Windows/INetCache/Content.Outlook/Z64WBMLK/2020-04%20Proactive%20Disclosure%20of%20Directly%20Awarded%20Contrac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cooper/AppData/Local/Microsoft/Windows/INetCache/Content.Outlook/Z64WBMLK/PSSG%20Proactive%20Disclosure%20-%20ACD%20-%20April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cooper/AppData/Local/Microsoft/Windows/INetCache/Content.Outlook/Z64WBMLK/FY21%20ISB%20Proactive%20Disclosure%20Request%20for%20Directly%20Awarded%20Contract%20Summaries%20April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cooper/AppData/Local/Microsoft/Windows/INetCache/Content.Outlook/Z64WBMLK/PSSG%20Proactive%20Disclosure%20-%20DA%20Contracts%20CCD%20and%20SOD%20Ap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45"/>
  <sheetViews>
    <sheetView tabSelected="1" topLeftCell="D1" zoomScale="90" zoomScaleNormal="90" zoomScaleSheetLayoutView="100" zoomScalePageLayoutView="80" workbookViewId="0">
      <pane ySplit="7" topLeftCell="A131" activePane="bottomLeft" state="frozen"/>
      <selection pane="bottomLeft" activeCell="F44" sqref="F44"/>
    </sheetView>
  </sheetViews>
  <sheetFormatPr defaultRowHeight="15" outlineLevelRow="1" x14ac:dyDescent="0.25"/>
  <cols>
    <col min="1" max="1" width="3.7109375" style="1" customWidth="1"/>
    <col min="2" max="2" width="12.140625" style="8" customWidth="1"/>
    <col min="3" max="3" width="22.42578125" style="8" customWidth="1"/>
    <col min="4" max="4" width="41.5703125" style="8" customWidth="1"/>
    <col min="5" max="5" width="55.85546875" style="8" customWidth="1"/>
    <col min="6" max="6" width="23.28515625" style="34" customWidth="1"/>
    <col min="7" max="7" width="72" style="8" customWidth="1"/>
    <col min="8" max="8" width="13.7109375" style="8" customWidth="1"/>
    <col min="9" max="9" width="30" style="8" customWidth="1"/>
  </cols>
  <sheetData>
    <row r="2" spans="1:9" ht="23.25" x14ac:dyDescent="0.35">
      <c r="B2" s="33" t="s">
        <v>14</v>
      </c>
      <c r="C2" s="33"/>
      <c r="D2" s="30" t="s">
        <v>28</v>
      </c>
      <c r="E2" s="30"/>
    </row>
    <row r="3" spans="1:9" ht="7.9" customHeight="1" x14ac:dyDescent="0.3">
      <c r="C3" s="9"/>
      <c r="D3" s="10"/>
    </row>
    <row r="4" spans="1:9" ht="23.25" x14ac:dyDescent="0.35">
      <c r="B4" s="33" t="s">
        <v>15</v>
      </c>
      <c r="C4" s="33"/>
      <c r="D4" s="31" t="s">
        <v>29</v>
      </c>
      <c r="E4" s="32"/>
    </row>
    <row r="5" spans="1:9" ht="15.75" thickBot="1" x14ac:dyDescent="0.3">
      <c r="D5" s="10"/>
    </row>
    <row r="6" spans="1:9" ht="48" customHeight="1" thickTop="1" x14ac:dyDescent="0.25">
      <c r="A6" s="3"/>
      <c r="B6" s="4" t="s">
        <v>5</v>
      </c>
      <c r="C6" s="4" t="s">
        <v>0</v>
      </c>
      <c r="D6" s="4" t="s">
        <v>1</v>
      </c>
      <c r="E6" s="4" t="s">
        <v>2</v>
      </c>
      <c r="F6" s="35" t="s">
        <v>6</v>
      </c>
      <c r="G6" s="4" t="s">
        <v>3</v>
      </c>
      <c r="H6" s="4" t="s">
        <v>7</v>
      </c>
      <c r="I6" s="4" t="s">
        <v>4</v>
      </c>
    </row>
    <row r="7" spans="1:9" s="2" customFormat="1" ht="34.9" customHeight="1" outlineLevel="1" thickBot="1" x14ac:dyDescent="0.25">
      <c r="A7" s="5"/>
      <c r="B7" s="6" t="s">
        <v>8</v>
      </c>
      <c r="C7" s="6" t="s">
        <v>13</v>
      </c>
      <c r="D7" s="6" t="s">
        <v>11</v>
      </c>
      <c r="E7" s="6" t="s">
        <v>12</v>
      </c>
      <c r="F7" s="36" t="s">
        <v>9</v>
      </c>
      <c r="G7" s="6" t="s">
        <v>16</v>
      </c>
      <c r="H7" s="6" t="s">
        <v>10</v>
      </c>
      <c r="I7" s="6" t="s">
        <v>27</v>
      </c>
    </row>
    <row r="8" spans="1:9" s="7" customFormat="1" ht="15.75" thickTop="1" x14ac:dyDescent="0.25">
      <c r="A8" s="19"/>
      <c r="B8" s="13">
        <v>43922</v>
      </c>
      <c r="C8" s="13" t="s">
        <v>111</v>
      </c>
      <c r="D8" s="13" t="s">
        <v>219</v>
      </c>
      <c r="E8" s="13" t="s">
        <v>265</v>
      </c>
      <c r="F8" s="37" t="s">
        <v>112</v>
      </c>
      <c r="G8" s="13" t="s">
        <v>210</v>
      </c>
      <c r="H8" s="20">
        <v>44286</v>
      </c>
      <c r="I8" s="13" t="s">
        <v>17</v>
      </c>
    </row>
    <row r="9" spans="1:9" s="7" customFormat="1" ht="30" x14ac:dyDescent="0.25">
      <c r="A9" s="19"/>
      <c r="B9" s="13">
        <v>43922</v>
      </c>
      <c r="C9" s="13" t="s">
        <v>114</v>
      </c>
      <c r="D9" s="13" t="s">
        <v>219</v>
      </c>
      <c r="E9" s="13" t="s">
        <v>266</v>
      </c>
      <c r="F9" s="37" t="s">
        <v>115</v>
      </c>
      <c r="G9" s="13" t="s">
        <v>116</v>
      </c>
      <c r="H9" s="13">
        <v>44286</v>
      </c>
      <c r="I9" s="13" t="s">
        <v>25</v>
      </c>
    </row>
    <row r="10" spans="1:9" s="7" customFormat="1" x14ac:dyDescent="0.25">
      <c r="A10" s="19"/>
      <c r="B10" s="13">
        <v>43922</v>
      </c>
      <c r="C10" s="13" t="s">
        <v>211</v>
      </c>
      <c r="D10" s="13" t="s">
        <v>219</v>
      </c>
      <c r="E10" s="13" t="s">
        <v>207</v>
      </c>
      <c r="F10" s="37">
        <v>13083</v>
      </c>
      <c r="G10" s="13" t="s">
        <v>117</v>
      </c>
      <c r="H10" s="13">
        <v>44286</v>
      </c>
      <c r="I10" s="13" t="s">
        <v>18</v>
      </c>
    </row>
    <row r="11" spans="1:9" s="7" customFormat="1" x14ac:dyDescent="0.25">
      <c r="A11" s="19"/>
      <c r="B11" s="13">
        <v>43922</v>
      </c>
      <c r="C11" s="13" t="s">
        <v>208</v>
      </c>
      <c r="D11" s="13" t="s">
        <v>219</v>
      </c>
      <c r="E11" s="13" t="s">
        <v>267</v>
      </c>
      <c r="F11" s="37">
        <v>2628</v>
      </c>
      <c r="G11" s="13" t="s">
        <v>117</v>
      </c>
      <c r="H11" s="13">
        <v>44286</v>
      </c>
      <c r="I11" s="13" t="s">
        <v>18</v>
      </c>
    </row>
    <row r="12" spans="1:9" s="7" customFormat="1" x14ac:dyDescent="0.25">
      <c r="A12" s="19"/>
      <c r="B12" s="13">
        <v>43922</v>
      </c>
      <c r="C12" s="13" t="s">
        <v>209</v>
      </c>
      <c r="D12" s="13" t="s">
        <v>219</v>
      </c>
      <c r="E12" s="13" t="s">
        <v>268</v>
      </c>
      <c r="F12" s="37">
        <v>2316</v>
      </c>
      <c r="G12" s="13" t="s">
        <v>117</v>
      </c>
      <c r="H12" s="13">
        <v>44286</v>
      </c>
      <c r="I12" s="13" t="s">
        <v>18</v>
      </c>
    </row>
    <row r="13" spans="1:9" s="7" customFormat="1" x14ac:dyDescent="0.25">
      <c r="A13" s="19"/>
      <c r="B13" s="13">
        <v>43922</v>
      </c>
      <c r="C13" s="13" t="s">
        <v>118</v>
      </c>
      <c r="D13" s="13" t="s">
        <v>219</v>
      </c>
      <c r="E13" s="13" t="s">
        <v>269</v>
      </c>
      <c r="F13" s="37" t="s">
        <v>119</v>
      </c>
      <c r="G13" s="13" t="s">
        <v>120</v>
      </c>
      <c r="H13" s="13">
        <v>44286</v>
      </c>
      <c r="I13" s="13" t="s">
        <v>18</v>
      </c>
    </row>
    <row r="14" spans="1:9" s="7" customFormat="1" x14ac:dyDescent="0.25">
      <c r="A14" s="19"/>
      <c r="B14" s="13">
        <v>43922</v>
      </c>
      <c r="C14" s="13" t="s">
        <v>121</v>
      </c>
      <c r="D14" s="13" t="s">
        <v>219</v>
      </c>
      <c r="E14" s="13" t="s">
        <v>270</v>
      </c>
      <c r="F14" s="37" t="s">
        <v>122</v>
      </c>
      <c r="G14" s="13" t="s">
        <v>116</v>
      </c>
      <c r="H14" s="13">
        <v>44286</v>
      </c>
      <c r="I14" s="13" t="s">
        <v>26</v>
      </c>
    </row>
    <row r="15" spans="1:9" s="7" customFormat="1" ht="30" x14ac:dyDescent="0.25">
      <c r="A15" s="19"/>
      <c r="B15" s="13">
        <v>43922</v>
      </c>
      <c r="C15" s="13" t="s">
        <v>212</v>
      </c>
      <c r="D15" s="13" t="s">
        <v>219</v>
      </c>
      <c r="E15" s="13" t="s">
        <v>271</v>
      </c>
      <c r="F15" s="37">
        <v>22081</v>
      </c>
      <c r="G15" s="13" t="s">
        <v>116</v>
      </c>
      <c r="H15" s="13">
        <v>44286</v>
      </c>
      <c r="I15" s="13" t="s">
        <v>26</v>
      </c>
    </row>
    <row r="16" spans="1:9" s="7" customFormat="1" ht="30" x14ac:dyDescent="0.25">
      <c r="A16" s="19"/>
      <c r="B16" s="13">
        <v>43922</v>
      </c>
      <c r="C16" s="13" t="s">
        <v>213</v>
      </c>
      <c r="D16" s="13" t="s">
        <v>219</v>
      </c>
      <c r="E16" s="13" t="s">
        <v>272</v>
      </c>
      <c r="F16" s="37">
        <v>14447</v>
      </c>
      <c r="G16" s="13" t="s">
        <v>116</v>
      </c>
      <c r="H16" s="13">
        <v>44286</v>
      </c>
      <c r="I16" s="13" t="s">
        <v>26</v>
      </c>
    </row>
    <row r="17" spans="1:9" s="7" customFormat="1" ht="30" x14ac:dyDescent="0.25">
      <c r="A17" s="19"/>
      <c r="B17" s="13">
        <v>43922</v>
      </c>
      <c r="C17" s="13" t="s">
        <v>123</v>
      </c>
      <c r="D17" s="13" t="s">
        <v>219</v>
      </c>
      <c r="E17" s="13" t="s">
        <v>273</v>
      </c>
      <c r="F17" s="37" t="s">
        <v>124</v>
      </c>
      <c r="G17" s="13" t="s">
        <v>125</v>
      </c>
      <c r="H17" s="13">
        <v>44286</v>
      </c>
      <c r="I17" s="13" t="s">
        <v>26</v>
      </c>
    </row>
    <row r="18" spans="1:9" s="7" customFormat="1" x14ac:dyDescent="0.25">
      <c r="A18" s="19"/>
      <c r="B18" s="13">
        <v>43922</v>
      </c>
      <c r="C18" s="13" t="s">
        <v>126</v>
      </c>
      <c r="D18" s="13" t="s">
        <v>219</v>
      </c>
      <c r="E18" s="13" t="s">
        <v>274</v>
      </c>
      <c r="F18" s="37" t="s">
        <v>127</v>
      </c>
      <c r="G18" s="13" t="s">
        <v>128</v>
      </c>
      <c r="H18" s="13">
        <v>44286</v>
      </c>
      <c r="I18" s="13" t="s">
        <v>21</v>
      </c>
    </row>
    <row r="19" spans="1:9" s="7" customFormat="1" x14ac:dyDescent="0.25">
      <c r="A19" s="19"/>
      <c r="B19" s="13">
        <v>43922</v>
      </c>
      <c r="C19" s="13" t="s">
        <v>129</v>
      </c>
      <c r="D19" s="13" t="s">
        <v>219</v>
      </c>
      <c r="E19" s="13" t="s">
        <v>201</v>
      </c>
      <c r="F19" s="37" t="s">
        <v>130</v>
      </c>
      <c r="G19" s="13" t="s">
        <v>128</v>
      </c>
      <c r="H19" s="13">
        <v>44286</v>
      </c>
      <c r="I19" s="13" t="s">
        <v>21</v>
      </c>
    </row>
    <row r="20" spans="1:9" s="7" customFormat="1" x14ac:dyDescent="0.25">
      <c r="A20" s="19"/>
      <c r="B20" s="13">
        <v>43922</v>
      </c>
      <c r="C20" s="13" t="s">
        <v>131</v>
      </c>
      <c r="D20" s="13" t="s">
        <v>219</v>
      </c>
      <c r="E20" s="13" t="s">
        <v>275</v>
      </c>
      <c r="F20" s="37" t="s">
        <v>132</v>
      </c>
      <c r="G20" s="13" t="s">
        <v>133</v>
      </c>
      <c r="H20" s="13">
        <v>44286</v>
      </c>
      <c r="I20" s="13" t="s">
        <v>18</v>
      </c>
    </row>
    <row r="21" spans="1:9" s="7" customFormat="1" ht="30" x14ac:dyDescent="0.25">
      <c r="A21" s="19"/>
      <c r="B21" s="13">
        <v>43922</v>
      </c>
      <c r="C21" s="13" t="s">
        <v>134</v>
      </c>
      <c r="D21" s="13" t="s">
        <v>219</v>
      </c>
      <c r="E21" s="13" t="s">
        <v>276</v>
      </c>
      <c r="F21" s="37" t="s">
        <v>135</v>
      </c>
      <c r="G21" s="13" t="s">
        <v>116</v>
      </c>
      <c r="H21" s="13">
        <v>44286</v>
      </c>
      <c r="I21" s="13" t="s">
        <v>25</v>
      </c>
    </row>
    <row r="22" spans="1:9" s="7" customFormat="1" ht="22.5" customHeight="1" x14ac:dyDescent="0.25">
      <c r="A22" s="19"/>
      <c r="B22" s="13">
        <v>43922</v>
      </c>
      <c r="C22" s="13" t="s">
        <v>136</v>
      </c>
      <c r="D22" s="13" t="s">
        <v>219</v>
      </c>
      <c r="E22" s="13" t="s">
        <v>277</v>
      </c>
      <c r="F22" s="37" t="s">
        <v>137</v>
      </c>
      <c r="G22" s="13" t="s">
        <v>116</v>
      </c>
      <c r="H22" s="13">
        <v>44286</v>
      </c>
      <c r="I22" s="13" t="s">
        <v>25</v>
      </c>
    </row>
    <row r="23" spans="1:9" s="7" customFormat="1" ht="20.25" customHeight="1" x14ac:dyDescent="0.25">
      <c r="A23" s="19"/>
      <c r="B23" s="13">
        <v>43922</v>
      </c>
      <c r="C23" s="13" t="s">
        <v>138</v>
      </c>
      <c r="D23" s="13" t="s">
        <v>219</v>
      </c>
      <c r="E23" s="13" t="s">
        <v>278</v>
      </c>
      <c r="F23" s="37" t="s">
        <v>139</v>
      </c>
      <c r="G23" s="13" t="s">
        <v>116</v>
      </c>
      <c r="H23" s="13">
        <v>44286</v>
      </c>
      <c r="I23" s="13" t="s">
        <v>25</v>
      </c>
    </row>
    <row r="24" spans="1:9" s="7" customFormat="1" ht="20.25" customHeight="1" x14ac:dyDescent="0.25">
      <c r="A24" s="19"/>
      <c r="B24" s="13">
        <v>43922</v>
      </c>
      <c r="C24" s="13" t="s">
        <v>214</v>
      </c>
      <c r="D24" s="13" t="s">
        <v>219</v>
      </c>
      <c r="E24" s="13" t="s">
        <v>279</v>
      </c>
      <c r="F24" s="37">
        <v>20000</v>
      </c>
      <c r="G24" s="13" t="s">
        <v>116</v>
      </c>
      <c r="H24" s="13">
        <v>44286</v>
      </c>
      <c r="I24" s="13" t="s">
        <v>25</v>
      </c>
    </row>
    <row r="25" spans="1:9" s="7" customFormat="1" ht="21" customHeight="1" x14ac:dyDescent="0.25">
      <c r="A25" s="19"/>
      <c r="B25" s="13">
        <v>43922</v>
      </c>
      <c r="C25" s="13" t="s">
        <v>215</v>
      </c>
      <c r="D25" s="13" t="s">
        <v>219</v>
      </c>
      <c r="E25" s="13" t="s">
        <v>280</v>
      </c>
      <c r="F25" s="37">
        <v>25000</v>
      </c>
      <c r="G25" s="13" t="s">
        <v>116</v>
      </c>
      <c r="H25" s="13">
        <v>44286</v>
      </c>
      <c r="I25" s="13" t="s">
        <v>25</v>
      </c>
    </row>
    <row r="26" spans="1:9" s="7" customFormat="1" ht="21.75" customHeight="1" x14ac:dyDescent="0.25">
      <c r="A26" s="19"/>
      <c r="B26" s="13">
        <v>43922</v>
      </c>
      <c r="C26" s="13" t="s">
        <v>140</v>
      </c>
      <c r="D26" s="13" t="s">
        <v>219</v>
      </c>
      <c r="E26" s="13" t="s">
        <v>207</v>
      </c>
      <c r="F26" s="38">
        <f>57802+4641.13</f>
        <v>62443.13</v>
      </c>
      <c r="G26" s="13" t="s">
        <v>141</v>
      </c>
      <c r="H26" s="13">
        <v>44286</v>
      </c>
      <c r="I26" s="13" t="s">
        <v>25</v>
      </c>
    </row>
    <row r="27" spans="1:9" s="7" customFormat="1" ht="21" customHeight="1" x14ac:dyDescent="0.25">
      <c r="A27" s="19"/>
      <c r="B27" s="13">
        <v>43922</v>
      </c>
      <c r="C27" s="13" t="s">
        <v>142</v>
      </c>
      <c r="D27" s="13" t="s">
        <v>219</v>
      </c>
      <c r="E27" s="13" t="s">
        <v>281</v>
      </c>
      <c r="F27" s="38">
        <v>14238.27</v>
      </c>
      <c r="G27" s="13" t="s">
        <v>141</v>
      </c>
      <c r="H27" s="13">
        <v>44286</v>
      </c>
      <c r="I27" s="13" t="s">
        <v>25</v>
      </c>
    </row>
    <row r="28" spans="1:9" s="7" customFormat="1" ht="24" customHeight="1" x14ac:dyDescent="0.25">
      <c r="A28" s="19"/>
      <c r="B28" s="13">
        <v>43922</v>
      </c>
      <c r="C28" s="13" t="s">
        <v>143</v>
      </c>
      <c r="D28" s="13" t="s">
        <v>219</v>
      </c>
      <c r="E28" s="13" t="s">
        <v>217</v>
      </c>
      <c r="F28" s="38">
        <f>28708+2304.99</f>
        <v>31012.989999999998</v>
      </c>
      <c r="G28" s="13" t="s">
        <v>141</v>
      </c>
      <c r="H28" s="13">
        <v>44286</v>
      </c>
      <c r="I28" s="13" t="s">
        <v>25</v>
      </c>
    </row>
    <row r="29" spans="1:9" s="7" customFormat="1" ht="20.25" customHeight="1" x14ac:dyDescent="0.25">
      <c r="A29" s="19"/>
      <c r="B29" s="13">
        <v>43922</v>
      </c>
      <c r="C29" s="13" t="s">
        <v>144</v>
      </c>
      <c r="D29" s="13" t="s">
        <v>219</v>
      </c>
      <c r="E29" s="13" t="s">
        <v>282</v>
      </c>
      <c r="F29" s="38">
        <f>33302+2673.94</f>
        <v>35975.94</v>
      </c>
      <c r="G29" s="13" t="s">
        <v>141</v>
      </c>
      <c r="H29" s="13">
        <v>44286</v>
      </c>
      <c r="I29" s="13" t="s">
        <v>25</v>
      </c>
    </row>
    <row r="30" spans="1:9" s="7" customFormat="1" ht="24" customHeight="1" x14ac:dyDescent="0.25">
      <c r="A30" s="19"/>
      <c r="B30" s="13">
        <v>43922</v>
      </c>
      <c r="C30" s="13" t="s">
        <v>145</v>
      </c>
      <c r="D30" s="13" t="s">
        <v>219</v>
      </c>
      <c r="E30" s="13" t="s">
        <v>283</v>
      </c>
      <c r="F30" s="38">
        <f>20000+1605.87</f>
        <v>21605.87</v>
      </c>
      <c r="G30" s="13" t="s">
        <v>141</v>
      </c>
      <c r="H30" s="13">
        <v>44286</v>
      </c>
      <c r="I30" s="13" t="s">
        <v>25</v>
      </c>
    </row>
    <row r="31" spans="1:9" s="7" customFormat="1" ht="30" x14ac:dyDescent="0.25">
      <c r="A31" s="19"/>
      <c r="B31" s="13">
        <v>43922</v>
      </c>
      <c r="C31" s="13" t="s">
        <v>146</v>
      </c>
      <c r="D31" s="13" t="s">
        <v>219</v>
      </c>
      <c r="E31" s="13" t="s">
        <v>284</v>
      </c>
      <c r="F31" s="38">
        <f>31000+2489.1</f>
        <v>33489.1</v>
      </c>
      <c r="G31" s="13" t="s">
        <v>141</v>
      </c>
      <c r="H31" s="13">
        <v>44286</v>
      </c>
      <c r="I31" s="13" t="s">
        <v>25</v>
      </c>
    </row>
    <row r="32" spans="1:9" s="7" customFormat="1" ht="30" x14ac:dyDescent="0.25">
      <c r="A32" s="19"/>
      <c r="B32" s="13">
        <v>43922</v>
      </c>
      <c r="C32" s="13" t="s">
        <v>147</v>
      </c>
      <c r="D32" s="13" t="s">
        <v>219</v>
      </c>
      <c r="E32" s="13" t="s">
        <v>242</v>
      </c>
      <c r="F32" s="38">
        <f>77965+6260.09</f>
        <v>84225.09</v>
      </c>
      <c r="G32" s="13" t="s">
        <v>141</v>
      </c>
      <c r="H32" s="13">
        <v>44286</v>
      </c>
      <c r="I32" s="13" t="s">
        <v>25</v>
      </c>
    </row>
    <row r="33" spans="1:10" s="7" customFormat="1" ht="30" x14ac:dyDescent="0.25">
      <c r="A33" s="19"/>
      <c r="B33" s="13">
        <v>43922</v>
      </c>
      <c r="C33" s="13" t="s">
        <v>148</v>
      </c>
      <c r="D33" s="13" t="s">
        <v>219</v>
      </c>
      <c r="E33" s="13" t="s">
        <v>285</v>
      </c>
      <c r="F33" s="38">
        <f>8312+667.4</f>
        <v>8979.4</v>
      </c>
      <c r="G33" s="13" t="s">
        <v>141</v>
      </c>
      <c r="H33" s="13">
        <v>44286</v>
      </c>
      <c r="I33" s="13" t="s">
        <v>25</v>
      </c>
    </row>
    <row r="34" spans="1:10" s="7" customFormat="1" ht="33.6" customHeight="1" x14ac:dyDescent="0.25">
      <c r="A34" s="19"/>
      <c r="B34" s="13">
        <v>43922</v>
      </c>
      <c r="C34" s="13" t="s">
        <v>149</v>
      </c>
      <c r="D34" s="13" t="s">
        <v>219</v>
      </c>
      <c r="E34" s="20" t="s">
        <v>286</v>
      </c>
      <c r="F34" s="38">
        <f>35055+2814.69</f>
        <v>37869.69</v>
      </c>
      <c r="G34" s="13" t="s">
        <v>141</v>
      </c>
      <c r="H34" s="13">
        <v>44286</v>
      </c>
      <c r="I34" s="13" t="s">
        <v>25</v>
      </c>
    </row>
    <row r="35" spans="1:10" s="7" customFormat="1" ht="30" x14ac:dyDescent="0.25">
      <c r="A35" s="19"/>
      <c r="B35" s="13">
        <v>43922</v>
      </c>
      <c r="C35" s="13" t="s">
        <v>150</v>
      </c>
      <c r="D35" s="13" t="s">
        <v>219</v>
      </c>
      <c r="E35" s="20" t="s">
        <v>286</v>
      </c>
      <c r="F35" s="38">
        <v>76498.8</v>
      </c>
      <c r="G35" s="13" t="s">
        <v>141</v>
      </c>
      <c r="H35" s="13">
        <v>44286</v>
      </c>
      <c r="I35" s="13" t="s">
        <v>25</v>
      </c>
    </row>
    <row r="36" spans="1:10" s="7" customFormat="1" ht="21.75" customHeight="1" x14ac:dyDescent="0.25">
      <c r="A36" s="19"/>
      <c r="B36" s="13">
        <v>43922</v>
      </c>
      <c r="C36" s="13" t="s">
        <v>151</v>
      </c>
      <c r="D36" s="13" t="s">
        <v>219</v>
      </c>
      <c r="E36" s="20" t="s">
        <v>287</v>
      </c>
      <c r="F36" s="38">
        <v>115223.04000000001</v>
      </c>
      <c r="G36" s="13" t="s">
        <v>141</v>
      </c>
      <c r="H36" s="13">
        <v>44286</v>
      </c>
      <c r="I36" s="13" t="s">
        <v>25</v>
      </c>
    </row>
    <row r="37" spans="1:10" s="7" customFormat="1" ht="30" x14ac:dyDescent="0.15">
      <c r="A37" s="19"/>
      <c r="B37" s="13">
        <v>43922</v>
      </c>
      <c r="C37" s="13" t="s">
        <v>152</v>
      </c>
      <c r="D37" s="13" t="s">
        <v>219</v>
      </c>
      <c r="E37" s="20" t="s">
        <v>288</v>
      </c>
      <c r="F37" s="38">
        <v>39049</v>
      </c>
      <c r="G37" s="13" t="s">
        <v>141</v>
      </c>
      <c r="H37" s="13">
        <v>44286</v>
      </c>
      <c r="I37" s="13" t="s">
        <v>25</v>
      </c>
      <c r="J37" s="29"/>
    </row>
    <row r="38" spans="1:10" s="7" customFormat="1" ht="21" customHeight="1" x14ac:dyDescent="0.25">
      <c r="A38" s="19"/>
      <c r="B38" s="13">
        <v>43922</v>
      </c>
      <c r="C38" s="13" t="s">
        <v>153</v>
      </c>
      <c r="D38" s="13" t="s">
        <v>219</v>
      </c>
      <c r="E38" s="20" t="s">
        <v>289</v>
      </c>
      <c r="F38" s="38">
        <v>17980</v>
      </c>
      <c r="G38" s="13" t="s">
        <v>141</v>
      </c>
      <c r="H38" s="13">
        <v>44286</v>
      </c>
      <c r="I38" s="13" t="s">
        <v>25</v>
      </c>
    </row>
    <row r="39" spans="1:10" s="7" customFormat="1" ht="23.25" customHeight="1" x14ac:dyDescent="0.25">
      <c r="A39" s="19"/>
      <c r="B39" s="13">
        <v>43922</v>
      </c>
      <c r="C39" s="13" t="s">
        <v>154</v>
      </c>
      <c r="D39" s="13" t="s">
        <v>219</v>
      </c>
      <c r="E39" s="21" t="s">
        <v>290</v>
      </c>
      <c r="F39" s="38">
        <v>72939.259999999995</v>
      </c>
      <c r="G39" s="13" t="s">
        <v>141</v>
      </c>
      <c r="H39" s="13">
        <v>44286</v>
      </c>
      <c r="I39" s="13" t="s">
        <v>25</v>
      </c>
    </row>
    <row r="40" spans="1:10" s="7" customFormat="1" ht="25.5" customHeight="1" x14ac:dyDescent="0.25">
      <c r="A40" s="19"/>
      <c r="B40" s="13">
        <v>43922</v>
      </c>
      <c r="C40" s="13" t="s">
        <v>155</v>
      </c>
      <c r="D40" s="13" t="s">
        <v>219</v>
      </c>
      <c r="E40" s="20" t="s">
        <v>291</v>
      </c>
      <c r="F40" s="38">
        <v>25575.95</v>
      </c>
      <c r="G40" s="13" t="s">
        <v>141</v>
      </c>
      <c r="H40" s="13">
        <v>44286</v>
      </c>
      <c r="I40" s="13" t="s">
        <v>25</v>
      </c>
    </row>
    <row r="41" spans="1:10" s="7" customFormat="1" ht="30.6" customHeight="1" x14ac:dyDescent="0.25">
      <c r="A41" s="19"/>
      <c r="B41" s="13">
        <v>43922</v>
      </c>
      <c r="C41" s="13" t="s">
        <v>156</v>
      </c>
      <c r="D41" s="13" t="s">
        <v>219</v>
      </c>
      <c r="E41" s="20" t="s">
        <v>245</v>
      </c>
      <c r="F41" s="38">
        <v>67213.710000000006</v>
      </c>
      <c r="G41" s="13" t="s">
        <v>141</v>
      </c>
      <c r="H41" s="13">
        <v>44286</v>
      </c>
      <c r="I41" s="13" t="s">
        <v>25</v>
      </c>
    </row>
    <row r="42" spans="1:10" s="7" customFormat="1" ht="23.25" customHeight="1" x14ac:dyDescent="0.25">
      <c r="A42" s="19"/>
      <c r="B42" s="13">
        <v>43922</v>
      </c>
      <c r="C42" s="13" t="s">
        <v>157</v>
      </c>
      <c r="D42" s="13" t="s">
        <v>219</v>
      </c>
      <c r="E42" s="20" t="s">
        <v>292</v>
      </c>
      <c r="F42" s="38">
        <v>123654.73</v>
      </c>
      <c r="G42" s="13" t="s">
        <v>141</v>
      </c>
      <c r="H42" s="13">
        <v>44286</v>
      </c>
      <c r="I42" s="13" t="s">
        <v>25</v>
      </c>
    </row>
    <row r="43" spans="1:10" s="7" customFormat="1" ht="22.5" customHeight="1" x14ac:dyDescent="0.25">
      <c r="A43" s="19"/>
      <c r="B43" s="13">
        <v>43922</v>
      </c>
      <c r="C43" s="13" t="s">
        <v>158</v>
      </c>
      <c r="D43" s="13" t="s">
        <v>219</v>
      </c>
      <c r="E43" s="20" t="s">
        <v>293</v>
      </c>
      <c r="F43" s="38">
        <v>48656.42</v>
      </c>
      <c r="G43" s="13" t="s">
        <v>141</v>
      </c>
      <c r="H43" s="13">
        <v>44286</v>
      </c>
      <c r="I43" s="13" t="s">
        <v>25</v>
      </c>
    </row>
    <row r="44" spans="1:10" s="7" customFormat="1" ht="22.5" customHeight="1" x14ac:dyDescent="0.25">
      <c r="A44" s="19"/>
      <c r="B44" s="13">
        <v>43922</v>
      </c>
      <c r="C44" s="13" t="s">
        <v>159</v>
      </c>
      <c r="D44" s="13" t="s">
        <v>219</v>
      </c>
      <c r="E44" s="20" t="s">
        <v>216</v>
      </c>
      <c r="F44" s="38">
        <v>45882.23</v>
      </c>
      <c r="G44" s="13" t="s">
        <v>141</v>
      </c>
      <c r="H44" s="13">
        <v>44286</v>
      </c>
      <c r="I44" s="13" t="s">
        <v>25</v>
      </c>
    </row>
    <row r="45" spans="1:10" s="7" customFormat="1" ht="21" customHeight="1" x14ac:dyDescent="0.25">
      <c r="A45" s="19"/>
      <c r="B45" s="13">
        <v>43922</v>
      </c>
      <c r="C45" s="13" t="s">
        <v>160</v>
      </c>
      <c r="D45" s="13" t="s">
        <v>219</v>
      </c>
      <c r="E45" s="20" t="s">
        <v>294</v>
      </c>
      <c r="F45" s="38">
        <v>24963.42</v>
      </c>
      <c r="G45" s="13" t="s">
        <v>141</v>
      </c>
      <c r="H45" s="13">
        <v>44286</v>
      </c>
      <c r="I45" s="13" t="s">
        <v>25</v>
      </c>
    </row>
    <row r="46" spans="1:10" s="7" customFormat="1" ht="21.75" customHeight="1" x14ac:dyDescent="0.25">
      <c r="A46" s="19"/>
      <c r="B46" s="13">
        <v>43922</v>
      </c>
      <c r="C46" s="13" t="s">
        <v>161</v>
      </c>
      <c r="D46" s="13" t="s">
        <v>219</v>
      </c>
      <c r="E46" s="20" t="s">
        <v>295</v>
      </c>
      <c r="F46" s="38">
        <v>33211.47</v>
      </c>
      <c r="G46" s="13" t="s">
        <v>141</v>
      </c>
      <c r="H46" s="13">
        <v>44286</v>
      </c>
      <c r="I46" s="13" t="s">
        <v>25</v>
      </c>
    </row>
    <row r="47" spans="1:10" s="7" customFormat="1" ht="20.25" customHeight="1" x14ac:dyDescent="0.25">
      <c r="A47" s="19"/>
      <c r="B47" s="13">
        <v>43922</v>
      </c>
      <c r="C47" s="13" t="s">
        <v>162</v>
      </c>
      <c r="D47" s="13" t="s">
        <v>219</v>
      </c>
      <c r="E47" s="20" t="s">
        <v>296</v>
      </c>
      <c r="F47" s="38">
        <v>49138.239999999998</v>
      </c>
      <c r="G47" s="13" t="s">
        <v>141</v>
      </c>
      <c r="H47" s="13">
        <v>44286</v>
      </c>
      <c r="I47" s="13" t="s">
        <v>25</v>
      </c>
    </row>
    <row r="48" spans="1:10" s="7" customFormat="1" ht="30" x14ac:dyDescent="0.25">
      <c r="A48" s="19"/>
      <c r="B48" s="13">
        <v>43922</v>
      </c>
      <c r="C48" s="13" t="s">
        <v>163</v>
      </c>
      <c r="D48" s="13" t="s">
        <v>219</v>
      </c>
      <c r="E48" s="20" t="s">
        <v>202</v>
      </c>
      <c r="F48" s="38">
        <v>13685.16</v>
      </c>
      <c r="G48" s="13" t="s">
        <v>141</v>
      </c>
      <c r="H48" s="13">
        <v>44286</v>
      </c>
      <c r="I48" s="13" t="s">
        <v>25</v>
      </c>
    </row>
    <row r="49" spans="1:10" s="7" customFormat="1" ht="22.5" customHeight="1" x14ac:dyDescent="0.25">
      <c r="A49" s="19"/>
      <c r="B49" s="13">
        <v>43922</v>
      </c>
      <c r="C49" s="13" t="s">
        <v>164</v>
      </c>
      <c r="D49" s="13" t="s">
        <v>219</v>
      </c>
      <c r="E49" s="13" t="s">
        <v>297</v>
      </c>
      <c r="F49" s="38">
        <v>22809.32</v>
      </c>
      <c r="G49" s="13" t="s">
        <v>141</v>
      </c>
      <c r="H49" s="13">
        <v>44286</v>
      </c>
      <c r="I49" s="13" t="s">
        <v>25</v>
      </c>
    </row>
    <row r="50" spans="1:10" s="7" customFormat="1" ht="19.5" customHeight="1" x14ac:dyDescent="0.25">
      <c r="A50" s="19"/>
      <c r="B50" s="13">
        <v>43922</v>
      </c>
      <c r="C50" s="13" t="s">
        <v>165</v>
      </c>
      <c r="D50" s="13" t="s">
        <v>219</v>
      </c>
      <c r="E50" s="13" t="s">
        <v>298</v>
      </c>
      <c r="F50" s="38">
        <v>56353.520000000004</v>
      </c>
      <c r="G50" s="13" t="s">
        <v>141</v>
      </c>
      <c r="H50" s="13">
        <v>44286</v>
      </c>
      <c r="I50" s="13" t="s">
        <v>25</v>
      </c>
    </row>
    <row r="51" spans="1:10" s="7" customFormat="1" ht="24.75" customHeight="1" x14ac:dyDescent="0.25">
      <c r="A51" s="19"/>
      <c r="B51" s="13">
        <v>43922</v>
      </c>
      <c r="C51" s="13" t="s">
        <v>166</v>
      </c>
      <c r="D51" s="13" t="s">
        <v>219</v>
      </c>
      <c r="E51" s="13" t="s">
        <v>299</v>
      </c>
      <c r="F51" s="38">
        <v>51495.44</v>
      </c>
      <c r="G51" s="13" t="s">
        <v>141</v>
      </c>
      <c r="H51" s="13">
        <v>44286</v>
      </c>
      <c r="I51" s="13" t="s">
        <v>25</v>
      </c>
    </row>
    <row r="52" spans="1:10" s="7" customFormat="1" ht="26.25" customHeight="1" x14ac:dyDescent="0.15">
      <c r="A52" s="19"/>
      <c r="B52" s="13">
        <v>43922</v>
      </c>
      <c r="C52" s="13" t="s">
        <v>167</v>
      </c>
      <c r="D52" s="13" t="s">
        <v>219</v>
      </c>
      <c r="E52" s="13" t="s">
        <v>218</v>
      </c>
      <c r="F52" s="38">
        <v>83509.94</v>
      </c>
      <c r="G52" s="13" t="s">
        <v>141</v>
      </c>
      <c r="H52" s="13">
        <v>44286</v>
      </c>
      <c r="I52" s="13" t="s">
        <v>25</v>
      </c>
      <c r="J52" s="29"/>
    </row>
    <row r="53" spans="1:10" s="7" customFormat="1" ht="27" customHeight="1" x14ac:dyDescent="0.25">
      <c r="A53" s="19"/>
      <c r="B53" s="13">
        <v>43922</v>
      </c>
      <c r="C53" s="13" t="s">
        <v>168</v>
      </c>
      <c r="D53" s="13" t="s">
        <v>219</v>
      </c>
      <c r="E53" s="13" t="s">
        <v>300</v>
      </c>
      <c r="F53" s="38">
        <v>24098</v>
      </c>
      <c r="G53" s="13" t="s">
        <v>141</v>
      </c>
      <c r="H53" s="13">
        <v>44286</v>
      </c>
      <c r="I53" s="13" t="s">
        <v>25</v>
      </c>
    </row>
    <row r="54" spans="1:10" s="7" customFormat="1" ht="25.5" customHeight="1" x14ac:dyDescent="0.25">
      <c r="A54" s="19"/>
      <c r="B54" s="13">
        <v>43922</v>
      </c>
      <c r="C54" s="13" t="s">
        <v>169</v>
      </c>
      <c r="D54" s="13" t="s">
        <v>219</v>
      </c>
      <c r="E54" s="13" t="s">
        <v>301</v>
      </c>
      <c r="F54" s="38">
        <v>45618.64</v>
      </c>
      <c r="G54" s="13" t="s">
        <v>141</v>
      </c>
      <c r="H54" s="13">
        <v>44286</v>
      </c>
      <c r="I54" s="13" t="s">
        <v>25</v>
      </c>
    </row>
    <row r="55" spans="1:10" s="7" customFormat="1" ht="27.75" customHeight="1" x14ac:dyDescent="0.25">
      <c r="A55" s="19"/>
      <c r="B55" s="13">
        <v>43922</v>
      </c>
      <c r="C55" s="13" t="s">
        <v>170</v>
      </c>
      <c r="D55" s="13" t="s">
        <v>219</v>
      </c>
      <c r="E55" s="13" t="s">
        <v>302</v>
      </c>
      <c r="F55" s="38">
        <v>61717.17</v>
      </c>
      <c r="G55" s="13" t="s">
        <v>141</v>
      </c>
      <c r="H55" s="13">
        <v>44286</v>
      </c>
      <c r="I55" s="13" t="s">
        <v>25</v>
      </c>
    </row>
    <row r="56" spans="1:10" s="7" customFormat="1" ht="22.5" customHeight="1" x14ac:dyDescent="0.25">
      <c r="A56" s="19"/>
      <c r="B56" s="13">
        <v>43922</v>
      </c>
      <c r="C56" s="13" t="s">
        <v>171</v>
      </c>
      <c r="D56" s="13" t="s">
        <v>219</v>
      </c>
      <c r="E56" s="13" t="s">
        <v>303</v>
      </c>
      <c r="F56" s="38">
        <v>76247.12</v>
      </c>
      <c r="G56" s="13" t="s">
        <v>141</v>
      </c>
      <c r="H56" s="13">
        <v>44286</v>
      </c>
      <c r="I56" s="13" t="s">
        <v>25</v>
      </c>
    </row>
    <row r="57" spans="1:10" s="7" customFormat="1" ht="22.5" customHeight="1" x14ac:dyDescent="0.25">
      <c r="A57" s="19"/>
      <c r="B57" s="13">
        <v>43922</v>
      </c>
      <c r="C57" s="13" t="s">
        <v>172</v>
      </c>
      <c r="D57" s="13" t="s">
        <v>219</v>
      </c>
      <c r="E57" s="13" t="s">
        <v>304</v>
      </c>
      <c r="F57" s="38">
        <v>74870.83</v>
      </c>
      <c r="G57" s="13" t="s">
        <v>141</v>
      </c>
      <c r="H57" s="13">
        <v>44286</v>
      </c>
      <c r="I57" s="13" t="s">
        <v>25</v>
      </c>
    </row>
    <row r="58" spans="1:10" s="7" customFormat="1" ht="22.5" customHeight="1" x14ac:dyDescent="0.25">
      <c r="A58" s="19"/>
      <c r="B58" s="13">
        <v>43922</v>
      </c>
      <c r="C58" s="13" t="s">
        <v>173</v>
      </c>
      <c r="D58" s="13" t="s">
        <v>219</v>
      </c>
      <c r="E58" s="13" t="s">
        <v>305</v>
      </c>
      <c r="F58" s="38">
        <v>64817.62</v>
      </c>
      <c r="G58" s="13" t="s">
        <v>141</v>
      </c>
      <c r="H58" s="13">
        <v>44286</v>
      </c>
      <c r="I58" s="13" t="s">
        <v>25</v>
      </c>
    </row>
    <row r="59" spans="1:10" s="7" customFormat="1" ht="22.5" customHeight="1" x14ac:dyDescent="0.25">
      <c r="A59" s="19"/>
      <c r="B59" s="13">
        <v>43922</v>
      </c>
      <c r="C59" s="13" t="s">
        <v>174</v>
      </c>
      <c r="D59" s="13" t="s">
        <v>219</v>
      </c>
      <c r="E59" s="13" t="s">
        <v>306</v>
      </c>
      <c r="F59" s="38">
        <v>81022.02</v>
      </c>
      <c r="G59" s="13" t="s">
        <v>141</v>
      </c>
      <c r="H59" s="13">
        <v>44286</v>
      </c>
      <c r="I59" s="13" t="s">
        <v>25</v>
      </c>
    </row>
    <row r="60" spans="1:10" s="7" customFormat="1" ht="22.5" customHeight="1" x14ac:dyDescent="0.25">
      <c r="A60" s="19"/>
      <c r="B60" s="13">
        <v>43942</v>
      </c>
      <c r="C60" s="13" t="s">
        <v>175</v>
      </c>
      <c r="D60" s="13" t="s">
        <v>219</v>
      </c>
      <c r="E60" s="13" t="s">
        <v>307</v>
      </c>
      <c r="F60" s="22">
        <v>50000</v>
      </c>
      <c r="G60" s="13" t="s">
        <v>176</v>
      </c>
      <c r="H60" s="23">
        <v>44165</v>
      </c>
      <c r="I60" s="13" t="s">
        <v>17</v>
      </c>
    </row>
    <row r="61" spans="1:10" s="15" customFormat="1" collapsed="1" x14ac:dyDescent="0.25">
      <c r="A61" s="1"/>
      <c r="B61" s="13">
        <v>43922</v>
      </c>
      <c r="C61" s="13" t="s">
        <v>30</v>
      </c>
      <c r="D61" s="13" t="s">
        <v>219</v>
      </c>
      <c r="E61" s="13" t="s">
        <v>308</v>
      </c>
      <c r="F61" s="39">
        <v>435000</v>
      </c>
      <c r="G61" s="13" t="s">
        <v>177</v>
      </c>
      <c r="H61" s="24">
        <v>44286</v>
      </c>
      <c r="I61" s="13" t="s">
        <v>26</v>
      </c>
    </row>
    <row r="62" spans="1:10" s="15" customFormat="1" collapsed="1" x14ac:dyDescent="0.25">
      <c r="A62" s="1"/>
      <c r="B62" s="13">
        <v>43922</v>
      </c>
      <c r="C62" s="13" t="s">
        <v>31</v>
      </c>
      <c r="D62" s="13" t="s">
        <v>219</v>
      </c>
      <c r="E62" s="13" t="s">
        <v>309</v>
      </c>
      <c r="F62" s="40">
        <v>255000</v>
      </c>
      <c r="G62" s="13" t="s">
        <v>141</v>
      </c>
      <c r="H62" s="24">
        <v>44286</v>
      </c>
      <c r="I62" s="13" t="s">
        <v>26</v>
      </c>
    </row>
    <row r="63" spans="1:10" s="15" customFormat="1" collapsed="1" x14ac:dyDescent="0.25">
      <c r="A63" s="1"/>
      <c r="B63" s="13">
        <v>43922</v>
      </c>
      <c r="C63" s="13" t="s">
        <v>32</v>
      </c>
      <c r="D63" s="13" t="s">
        <v>219</v>
      </c>
      <c r="E63" s="13" t="s">
        <v>310</v>
      </c>
      <c r="F63" s="40">
        <v>165000</v>
      </c>
      <c r="G63" s="13" t="s">
        <v>141</v>
      </c>
      <c r="H63" s="24">
        <v>44286</v>
      </c>
      <c r="I63" s="13" t="s">
        <v>26</v>
      </c>
    </row>
    <row r="64" spans="1:10" s="15" customFormat="1" collapsed="1" x14ac:dyDescent="0.25">
      <c r="A64" s="1"/>
      <c r="B64" s="13">
        <v>43922</v>
      </c>
      <c r="C64" s="13" t="s">
        <v>33</v>
      </c>
      <c r="D64" s="13" t="s">
        <v>219</v>
      </c>
      <c r="E64" s="13" t="s">
        <v>311</v>
      </c>
      <c r="F64" s="39">
        <v>210000</v>
      </c>
      <c r="G64" s="13" t="s">
        <v>178</v>
      </c>
      <c r="H64" s="24">
        <v>44286</v>
      </c>
      <c r="I64" s="13" t="s">
        <v>17</v>
      </c>
    </row>
    <row r="65" spans="1:10" s="15" customFormat="1" ht="32.450000000000003" customHeight="1" collapsed="1" x14ac:dyDescent="0.25">
      <c r="A65" s="1"/>
      <c r="B65" s="13">
        <v>43922</v>
      </c>
      <c r="C65" s="13" t="s">
        <v>34</v>
      </c>
      <c r="D65" s="13" t="s">
        <v>219</v>
      </c>
      <c r="E65" s="13" t="s">
        <v>312</v>
      </c>
      <c r="F65" s="39">
        <v>60000</v>
      </c>
      <c r="G65" s="13" t="s">
        <v>177</v>
      </c>
      <c r="H65" s="24">
        <v>44286</v>
      </c>
      <c r="I65" s="13" t="s">
        <v>26</v>
      </c>
    </row>
    <row r="66" spans="1:10" s="15" customFormat="1" x14ac:dyDescent="0.25">
      <c r="A66" s="1"/>
      <c r="B66" s="13">
        <v>43922</v>
      </c>
      <c r="C66" s="13" t="s">
        <v>35</v>
      </c>
      <c r="D66" s="13" t="s">
        <v>219</v>
      </c>
      <c r="E66" s="13" t="s">
        <v>313</v>
      </c>
      <c r="F66" s="39">
        <v>72000</v>
      </c>
      <c r="G66" s="13" t="s">
        <v>179</v>
      </c>
      <c r="H66" s="24">
        <v>44286</v>
      </c>
      <c r="I66" s="13" t="s">
        <v>26</v>
      </c>
    </row>
    <row r="67" spans="1:10" s="15" customFormat="1" x14ac:dyDescent="0.25">
      <c r="A67" s="1"/>
      <c r="B67" s="13">
        <v>43922</v>
      </c>
      <c r="C67" s="13" t="s">
        <v>36</v>
      </c>
      <c r="D67" s="13" t="s">
        <v>219</v>
      </c>
      <c r="E67" s="13" t="s">
        <v>314</v>
      </c>
      <c r="F67" s="39">
        <v>39600</v>
      </c>
      <c r="G67" s="13" t="s">
        <v>179</v>
      </c>
      <c r="H67" s="24">
        <v>44286</v>
      </c>
      <c r="I67" s="13" t="s">
        <v>26</v>
      </c>
    </row>
    <row r="68" spans="1:10" s="15" customFormat="1" ht="30" x14ac:dyDescent="0.25">
      <c r="A68" s="1"/>
      <c r="B68" s="13">
        <v>43922</v>
      </c>
      <c r="C68" s="13" t="s">
        <v>180</v>
      </c>
      <c r="D68" s="13" t="s">
        <v>219</v>
      </c>
      <c r="E68" s="25" t="s">
        <v>315</v>
      </c>
      <c r="F68" s="40">
        <v>36000</v>
      </c>
      <c r="G68" s="13" t="s">
        <v>177</v>
      </c>
      <c r="H68" s="26">
        <v>44286</v>
      </c>
      <c r="I68" s="13" t="s">
        <v>26</v>
      </c>
      <c r="J68" s="29"/>
    </row>
    <row r="69" spans="1:10" s="15" customFormat="1" x14ac:dyDescent="0.25">
      <c r="A69" s="1"/>
      <c r="B69" s="13">
        <v>43922</v>
      </c>
      <c r="C69" s="13" t="s">
        <v>181</v>
      </c>
      <c r="D69" s="13" t="s">
        <v>219</v>
      </c>
      <c r="E69" s="13" t="s">
        <v>316</v>
      </c>
      <c r="F69" s="41">
        <v>294000</v>
      </c>
      <c r="G69" s="13" t="s">
        <v>177</v>
      </c>
      <c r="H69" s="27">
        <v>44286</v>
      </c>
      <c r="I69" s="13" t="s">
        <v>26</v>
      </c>
    </row>
    <row r="70" spans="1:10" s="15" customFormat="1" x14ac:dyDescent="0.25">
      <c r="A70" s="1"/>
      <c r="B70" s="13">
        <v>43922</v>
      </c>
      <c r="C70" s="13" t="s">
        <v>182</v>
      </c>
      <c r="D70" s="13" t="s">
        <v>219</v>
      </c>
      <c r="E70" s="13" t="s">
        <v>317</v>
      </c>
      <c r="F70" s="39">
        <v>20000</v>
      </c>
      <c r="G70" s="13" t="s">
        <v>183</v>
      </c>
      <c r="H70" s="24">
        <v>43958</v>
      </c>
      <c r="I70" s="13" t="s">
        <v>26</v>
      </c>
    </row>
    <row r="71" spans="1:10" s="15" customFormat="1" x14ac:dyDescent="0.25">
      <c r="A71" s="1"/>
      <c r="B71" s="13">
        <v>43922</v>
      </c>
      <c r="C71" s="13" t="s">
        <v>184</v>
      </c>
      <c r="D71" s="13" t="s">
        <v>219</v>
      </c>
      <c r="E71" s="13" t="s">
        <v>318</v>
      </c>
      <c r="F71" s="39">
        <v>300000</v>
      </c>
      <c r="G71" s="13" t="s">
        <v>113</v>
      </c>
      <c r="H71" s="24">
        <v>44286</v>
      </c>
      <c r="I71" s="13" t="s">
        <v>26</v>
      </c>
    </row>
    <row r="72" spans="1:10" s="15" customFormat="1" x14ac:dyDescent="0.25">
      <c r="A72" s="1"/>
      <c r="B72" s="13">
        <v>43922</v>
      </c>
      <c r="C72" s="13" t="s">
        <v>185</v>
      </c>
      <c r="D72" s="13" t="s">
        <v>219</v>
      </c>
      <c r="E72" s="13" t="s">
        <v>319</v>
      </c>
      <c r="F72" s="42">
        <v>60000</v>
      </c>
      <c r="G72" s="13" t="s">
        <v>141</v>
      </c>
      <c r="H72" s="24">
        <v>44286</v>
      </c>
      <c r="I72" s="13" t="s">
        <v>26</v>
      </c>
    </row>
    <row r="73" spans="1:10" s="15" customFormat="1" x14ac:dyDescent="0.25">
      <c r="A73" s="1"/>
      <c r="B73" s="13">
        <v>43922</v>
      </c>
      <c r="C73" s="13" t="s">
        <v>186</v>
      </c>
      <c r="D73" s="13" t="s">
        <v>219</v>
      </c>
      <c r="E73" s="13" t="s">
        <v>320</v>
      </c>
      <c r="F73" s="42">
        <v>75000</v>
      </c>
      <c r="G73" s="13" t="s">
        <v>178</v>
      </c>
      <c r="H73" s="24">
        <v>44286</v>
      </c>
      <c r="I73" s="13" t="s">
        <v>17</v>
      </c>
    </row>
    <row r="74" spans="1:10" s="15" customFormat="1" x14ac:dyDescent="0.25">
      <c r="A74" s="1"/>
      <c r="B74" s="13">
        <v>43922</v>
      </c>
      <c r="C74" s="13" t="s">
        <v>187</v>
      </c>
      <c r="D74" s="13" t="s">
        <v>219</v>
      </c>
      <c r="E74" s="13" t="s">
        <v>321</v>
      </c>
      <c r="F74" s="42">
        <v>165000</v>
      </c>
      <c r="G74" s="13" t="s">
        <v>178</v>
      </c>
      <c r="H74" s="24">
        <v>44286</v>
      </c>
      <c r="I74" s="13" t="s">
        <v>17</v>
      </c>
    </row>
    <row r="75" spans="1:10" s="15" customFormat="1" x14ac:dyDescent="0.25">
      <c r="A75" s="1"/>
      <c r="B75" s="13">
        <v>43922</v>
      </c>
      <c r="C75" s="13" t="s">
        <v>188</v>
      </c>
      <c r="D75" s="13" t="s">
        <v>219</v>
      </c>
      <c r="E75" s="13" t="s">
        <v>322</v>
      </c>
      <c r="F75" s="42">
        <v>201000</v>
      </c>
      <c r="G75" s="13" t="s">
        <v>189</v>
      </c>
      <c r="H75" s="24">
        <v>44286</v>
      </c>
      <c r="I75" s="13" t="s">
        <v>26</v>
      </c>
    </row>
    <row r="76" spans="1:10" s="15" customFormat="1" x14ac:dyDescent="0.25">
      <c r="A76" s="1"/>
      <c r="B76" s="13">
        <v>43922</v>
      </c>
      <c r="C76" s="13" t="s">
        <v>190</v>
      </c>
      <c r="D76" s="13" t="s">
        <v>219</v>
      </c>
      <c r="E76" s="13" t="s">
        <v>323</v>
      </c>
      <c r="F76" s="42">
        <v>210000</v>
      </c>
      <c r="G76" s="13" t="s">
        <v>178</v>
      </c>
      <c r="H76" s="24">
        <v>44286</v>
      </c>
      <c r="I76" s="13" t="s">
        <v>17</v>
      </c>
    </row>
    <row r="77" spans="1:10" s="15" customFormat="1" x14ac:dyDescent="0.25">
      <c r="A77" s="1"/>
      <c r="B77" s="13">
        <v>43922</v>
      </c>
      <c r="C77" s="13" t="s">
        <v>191</v>
      </c>
      <c r="D77" s="13" t="s">
        <v>219</v>
      </c>
      <c r="E77" s="13" t="s">
        <v>308</v>
      </c>
      <c r="F77" s="43">
        <v>60000</v>
      </c>
      <c r="G77" s="13" t="s">
        <v>177</v>
      </c>
      <c r="H77" s="24">
        <v>44286</v>
      </c>
      <c r="I77" s="13" t="s">
        <v>26</v>
      </c>
    </row>
    <row r="78" spans="1:10" s="15" customFormat="1" x14ac:dyDescent="0.25">
      <c r="A78" s="1"/>
      <c r="B78" s="13">
        <v>43922</v>
      </c>
      <c r="C78" s="13" t="s">
        <v>192</v>
      </c>
      <c r="D78" s="13" t="s">
        <v>219</v>
      </c>
      <c r="E78" s="13" t="s">
        <v>324</v>
      </c>
      <c r="F78" s="42">
        <v>91200</v>
      </c>
      <c r="G78" s="13" t="s">
        <v>178</v>
      </c>
      <c r="H78" s="24">
        <v>44286</v>
      </c>
      <c r="I78" s="13" t="s">
        <v>26</v>
      </c>
    </row>
    <row r="79" spans="1:10" s="15" customFormat="1" x14ac:dyDescent="0.25">
      <c r="A79" s="1"/>
      <c r="B79" s="13">
        <v>43922</v>
      </c>
      <c r="C79" s="13" t="s">
        <v>193</v>
      </c>
      <c r="D79" s="13" t="s">
        <v>219</v>
      </c>
      <c r="E79" s="18" t="s">
        <v>325</v>
      </c>
      <c r="F79" s="42">
        <v>210000</v>
      </c>
      <c r="G79" s="13" t="s">
        <v>177</v>
      </c>
      <c r="H79" s="24">
        <v>44286</v>
      </c>
      <c r="I79" s="13" t="s">
        <v>26</v>
      </c>
    </row>
    <row r="80" spans="1:10" s="15" customFormat="1" x14ac:dyDescent="0.25">
      <c r="A80" s="1"/>
      <c r="B80" s="13">
        <v>43922</v>
      </c>
      <c r="C80" s="13" t="s">
        <v>194</v>
      </c>
      <c r="D80" s="13" t="s">
        <v>219</v>
      </c>
      <c r="E80" s="20" t="s">
        <v>326</v>
      </c>
      <c r="F80" s="42">
        <v>270000</v>
      </c>
      <c r="G80" s="13" t="s">
        <v>141</v>
      </c>
      <c r="H80" s="24">
        <v>44286</v>
      </c>
      <c r="I80" s="13" t="s">
        <v>26</v>
      </c>
    </row>
    <row r="81" spans="1:10" s="15" customFormat="1" x14ac:dyDescent="0.25">
      <c r="A81" s="1"/>
      <c r="B81" s="13">
        <v>43922</v>
      </c>
      <c r="C81" s="13" t="s">
        <v>195</v>
      </c>
      <c r="D81" s="13" t="s">
        <v>219</v>
      </c>
      <c r="E81" s="20" t="s">
        <v>327</v>
      </c>
      <c r="F81" s="42">
        <v>135000</v>
      </c>
      <c r="G81" s="13" t="s">
        <v>177</v>
      </c>
      <c r="H81" s="24">
        <v>44286</v>
      </c>
      <c r="I81" s="13" t="s">
        <v>26</v>
      </c>
    </row>
    <row r="82" spans="1:10" s="15" customFormat="1" x14ac:dyDescent="0.25">
      <c r="A82" s="1"/>
      <c r="B82" s="13">
        <v>43922</v>
      </c>
      <c r="C82" s="13" t="s">
        <v>196</v>
      </c>
      <c r="D82" s="13" t="s">
        <v>219</v>
      </c>
      <c r="E82" s="20" t="s">
        <v>326</v>
      </c>
      <c r="F82" s="42">
        <v>150000</v>
      </c>
      <c r="G82" s="13" t="s">
        <v>141</v>
      </c>
      <c r="H82" s="24">
        <v>44286</v>
      </c>
      <c r="I82" s="13" t="s">
        <v>26</v>
      </c>
    </row>
    <row r="83" spans="1:10" s="15" customFormat="1" x14ac:dyDescent="0.25">
      <c r="A83" s="1"/>
      <c r="B83" s="13">
        <v>43922</v>
      </c>
      <c r="C83" s="13" t="s">
        <v>197</v>
      </c>
      <c r="D83" s="13" t="s">
        <v>219</v>
      </c>
      <c r="E83" s="13" t="s">
        <v>328</v>
      </c>
      <c r="F83" s="42">
        <v>77687</v>
      </c>
      <c r="G83" s="13" t="s">
        <v>177</v>
      </c>
      <c r="H83" s="24">
        <v>44286</v>
      </c>
      <c r="I83" s="13" t="s">
        <v>26</v>
      </c>
    </row>
    <row r="84" spans="1:10" s="15" customFormat="1" x14ac:dyDescent="0.25">
      <c r="A84" s="1"/>
      <c r="B84" s="13">
        <v>43922</v>
      </c>
      <c r="C84" s="13" t="s">
        <v>198</v>
      </c>
      <c r="D84" s="13" t="s">
        <v>219</v>
      </c>
      <c r="E84" s="18" t="s">
        <v>264</v>
      </c>
      <c r="F84" s="42">
        <v>66300</v>
      </c>
      <c r="G84" s="13" t="s">
        <v>178</v>
      </c>
      <c r="H84" s="24">
        <v>44286</v>
      </c>
      <c r="I84" s="13" t="s">
        <v>26</v>
      </c>
    </row>
    <row r="85" spans="1:10" s="15" customFormat="1" x14ac:dyDescent="0.25">
      <c r="A85" s="1"/>
      <c r="B85" s="13">
        <v>43922</v>
      </c>
      <c r="C85" s="13" t="s">
        <v>199</v>
      </c>
      <c r="D85" s="13" t="s">
        <v>219</v>
      </c>
      <c r="E85" s="13" t="s">
        <v>329</v>
      </c>
      <c r="F85" s="42">
        <v>921600</v>
      </c>
      <c r="G85" s="13" t="s">
        <v>200</v>
      </c>
      <c r="H85" s="24">
        <v>44286</v>
      </c>
      <c r="I85" s="13" t="s">
        <v>26</v>
      </c>
    </row>
    <row r="86" spans="1:10" ht="21.75" customHeight="1" x14ac:dyDescent="0.25">
      <c r="B86" s="13">
        <v>43931</v>
      </c>
      <c r="C86" s="13" t="s">
        <v>37</v>
      </c>
      <c r="D86" s="13" t="s">
        <v>44</v>
      </c>
      <c r="E86" s="13" t="s">
        <v>45</v>
      </c>
      <c r="F86" s="12">
        <v>8500000</v>
      </c>
      <c r="G86" s="13" t="s">
        <v>47</v>
      </c>
      <c r="H86" s="11">
        <v>44012</v>
      </c>
      <c r="I86" s="13" t="s">
        <v>20</v>
      </c>
    </row>
    <row r="87" spans="1:10" ht="30" x14ac:dyDescent="0.25">
      <c r="B87" s="13">
        <v>43950</v>
      </c>
      <c r="C87" s="13" t="s">
        <v>50</v>
      </c>
      <c r="D87" s="13" t="s">
        <v>44</v>
      </c>
      <c r="E87" s="13" t="s">
        <v>330</v>
      </c>
      <c r="F87" s="44">
        <v>493000</v>
      </c>
      <c r="G87" s="13" t="s">
        <v>51</v>
      </c>
      <c r="H87" s="13">
        <v>43992</v>
      </c>
      <c r="I87" s="13" t="s">
        <v>18</v>
      </c>
    </row>
    <row r="88" spans="1:10" ht="28.9" customHeight="1" x14ac:dyDescent="0.25">
      <c r="B88" s="13">
        <v>43922</v>
      </c>
      <c r="C88" s="13" t="s">
        <v>38</v>
      </c>
      <c r="D88" s="13" t="s">
        <v>44</v>
      </c>
      <c r="E88" s="13" t="s">
        <v>265</v>
      </c>
      <c r="F88" s="44">
        <v>4650000</v>
      </c>
      <c r="G88" s="13" t="s">
        <v>52</v>
      </c>
      <c r="H88" s="13">
        <v>44286</v>
      </c>
      <c r="I88" s="13" t="s">
        <v>17</v>
      </c>
    </row>
    <row r="89" spans="1:10" ht="23.25" customHeight="1" x14ac:dyDescent="0.25">
      <c r="B89" s="13">
        <v>43922</v>
      </c>
      <c r="C89" s="13" t="s">
        <v>39</v>
      </c>
      <c r="D89" s="13" t="s">
        <v>44</v>
      </c>
      <c r="E89" s="13" t="s">
        <v>331</v>
      </c>
      <c r="F89" s="44">
        <v>80000</v>
      </c>
      <c r="G89" s="13" t="s">
        <v>53</v>
      </c>
      <c r="H89" s="13">
        <v>44651</v>
      </c>
      <c r="I89" s="13" t="s">
        <v>26</v>
      </c>
    </row>
    <row r="90" spans="1:10" ht="25.5" customHeight="1" x14ac:dyDescent="0.25">
      <c r="B90" s="13">
        <v>43922</v>
      </c>
      <c r="C90" s="13" t="s">
        <v>40</v>
      </c>
      <c r="D90" s="13" t="s">
        <v>44</v>
      </c>
      <c r="E90" s="13" t="s">
        <v>236</v>
      </c>
      <c r="F90" s="45">
        <v>515091.3</v>
      </c>
      <c r="G90" s="13" t="s">
        <v>54</v>
      </c>
      <c r="H90" s="13">
        <v>44620</v>
      </c>
      <c r="I90" s="13" t="s">
        <v>25</v>
      </c>
    </row>
    <row r="91" spans="1:10" ht="22.5" customHeight="1" x14ac:dyDescent="0.25">
      <c r="B91" s="13">
        <v>43935</v>
      </c>
      <c r="C91" s="13" t="s">
        <v>41</v>
      </c>
      <c r="D91" s="13" t="s">
        <v>44</v>
      </c>
      <c r="E91" s="13" t="s">
        <v>46</v>
      </c>
      <c r="F91" s="44">
        <v>500000</v>
      </c>
      <c r="G91" s="13" t="s">
        <v>55</v>
      </c>
      <c r="H91" s="13">
        <v>44104</v>
      </c>
      <c r="I91" s="13" t="s">
        <v>19</v>
      </c>
    </row>
    <row r="92" spans="1:10" ht="33.6" customHeight="1" x14ac:dyDescent="0.25">
      <c r="B92" s="13">
        <v>43931</v>
      </c>
      <c r="C92" s="13" t="s">
        <v>56</v>
      </c>
      <c r="D92" s="13" t="s">
        <v>44</v>
      </c>
      <c r="E92" s="13" t="s">
        <v>220</v>
      </c>
      <c r="F92" s="44">
        <v>50000</v>
      </c>
      <c r="G92" s="13" t="s">
        <v>57</v>
      </c>
      <c r="H92" s="13">
        <v>44012</v>
      </c>
      <c r="I92" s="13" t="s">
        <v>20</v>
      </c>
    </row>
    <row r="93" spans="1:10" ht="46.9" customHeight="1" x14ac:dyDescent="0.25">
      <c r="B93" s="13">
        <v>43931</v>
      </c>
      <c r="C93" s="13" t="s">
        <v>42</v>
      </c>
      <c r="D93" s="13" t="s">
        <v>44</v>
      </c>
      <c r="E93" s="13" t="s">
        <v>221</v>
      </c>
      <c r="F93" s="44">
        <v>90000</v>
      </c>
      <c r="G93" s="13" t="s">
        <v>58</v>
      </c>
      <c r="H93" s="13">
        <v>43959</v>
      </c>
      <c r="I93" s="13" t="s">
        <v>20</v>
      </c>
    </row>
    <row r="94" spans="1:10" ht="31.15" customHeight="1" x14ac:dyDescent="0.25">
      <c r="B94" s="13">
        <v>43931</v>
      </c>
      <c r="C94" s="13" t="s">
        <v>37</v>
      </c>
      <c r="D94" s="13" t="s">
        <v>44</v>
      </c>
      <c r="E94" s="13" t="s">
        <v>45</v>
      </c>
      <c r="F94" s="44">
        <v>3500000</v>
      </c>
      <c r="G94" s="13" t="s">
        <v>59</v>
      </c>
      <c r="H94" s="13">
        <v>44012</v>
      </c>
      <c r="I94" s="13" t="s">
        <v>20</v>
      </c>
    </row>
    <row r="95" spans="1:10" ht="19.5" customHeight="1" x14ac:dyDescent="0.25">
      <c r="A95" s="15"/>
      <c r="B95" s="13">
        <v>43922</v>
      </c>
      <c r="C95" s="13" t="s">
        <v>60</v>
      </c>
      <c r="D95" s="13" t="s">
        <v>61</v>
      </c>
      <c r="E95" s="13" t="s">
        <v>222</v>
      </c>
      <c r="F95" s="12">
        <v>70557</v>
      </c>
      <c r="G95" s="13" t="s">
        <v>62</v>
      </c>
      <c r="H95" s="11">
        <v>44286</v>
      </c>
      <c r="I95" s="13" t="s">
        <v>17</v>
      </c>
      <c r="J95" s="16"/>
    </row>
    <row r="96" spans="1:10" ht="24.75" customHeight="1" x14ac:dyDescent="0.25">
      <c r="A96" s="15"/>
      <c r="B96" s="13">
        <v>43922</v>
      </c>
      <c r="C96" s="13" t="s">
        <v>63</v>
      </c>
      <c r="D96" s="13" t="s">
        <v>61</v>
      </c>
      <c r="E96" s="13" t="s">
        <v>223</v>
      </c>
      <c r="F96" s="12">
        <v>102194</v>
      </c>
      <c r="G96" s="13" t="s">
        <v>62</v>
      </c>
      <c r="H96" s="11">
        <v>44286</v>
      </c>
      <c r="I96" s="13" t="s">
        <v>17</v>
      </c>
      <c r="J96" s="16"/>
    </row>
    <row r="97" spans="1:10" ht="26.25" customHeight="1" x14ac:dyDescent="0.25">
      <c r="A97" s="15"/>
      <c r="B97" s="13">
        <v>43922</v>
      </c>
      <c r="C97" s="13" t="s">
        <v>64</v>
      </c>
      <c r="D97" s="13" t="s">
        <v>61</v>
      </c>
      <c r="E97" s="13" t="s">
        <v>224</v>
      </c>
      <c r="F97" s="12">
        <v>96105</v>
      </c>
      <c r="G97" s="13" t="s">
        <v>62</v>
      </c>
      <c r="H97" s="11">
        <v>44286</v>
      </c>
      <c r="I97" s="13" t="s">
        <v>17</v>
      </c>
      <c r="J97" s="16"/>
    </row>
    <row r="98" spans="1:10" ht="27" customHeight="1" x14ac:dyDescent="0.25">
      <c r="A98" s="15"/>
      <c r="B98" s="13">
        <v>43922</v>
      </c>
      <c r="C98" s="13" t="s">
        <v>65</v>
      </c>
      <c r="D98" s="13" t="s">
        <v>61</v>
      </c>
      <c r="E98" s="13" t="s">
        <v>225</v>
      </c>
      <c r="F98" s="12">
        <v>88917</v>
      </c>
      <c r="G98" s="13" t="s">
        <v>62</v>
      </c>
      <c r="H98" s="11">
        <v>44286</v>
      </c>
      <c r="I98" s="13" t="s">
        <v>17</v>
      </c>
      <c r="J98" s="16"/>
    </row>
    <row r="99" spans="1:10" ht="25.5" customHeight="1" x14ac:dyDescent="0.25">
      <c r="A99" s="15"/>
      <c r="B99" s="13">
        <v>43922</v>
      </c>
      <c r="C99" s="13" t="s">
        <v>66</v>
      </c>
      <c r="D99" s="13" t="s">
        <v>61</v>
      </c>
      <c r="E99" s="13" t="s">
        <v>226</v>
      </c>
      <c r="F99" s="12">
        <v>88917</v>
      </c>
      <c r="G99" s="13" t="s">
        <v>62</v>
      </c>
      <c r="H99" s="11">
        <v>44286</v>
      </c>
      <c r="I99" s="13" t="s">
        <v>17</v>
      </c>
      <c r="J99" s="16"/>
    </row>
    <row r="100" spans="1:10" ht="27.75" customHeight="1" x14ac:dyDescent="0.25">
      <c r="A100" s="15"/>
      <c r="B100" s="13">
        <v>43922</v>
      </c>
      <c r="C100" s="13" t="s">
        <v>67</v>
      </c>
      <c r="D100" s="13" t="s">
        <v>61</v>
      </c>
      <c r="E100" s="13" t="s">
        <v>227</v>
      </c>
      <c r="F100" s="12">
        <v>45068</v>
      </c>
      <c r="G100" s="13" t="s">
        <v>62</v>
      </c>
      <c r="H100" s="11">
        <v>44286</v>
      </c>
      <c r="I100" s="13" t="s">
        <v>17</v>
      </c>
      <c r="J100" s="16"/>
    </row>
    <row r="101" spans="1:10" ht="22.5" customHeight="1" x14ac:dyDescent="0.25">
      <c r="A101" s="15"/>
      <c r="B101" s="13">
        <v>43922</v>
      </c>
      <c r="C101" s="13" t="s">
        <v>68</v>
      </c>
      <c r="D101" s="13" t="s">
        <v>61</v>
      </c>
      <c r="E101" s="13" t="s">
        <v>228</v>
      </c>
      <c r="F101" s="12">
        <v>96105</v>
      </c>
      <c r="G101" s="13" t="s">
        <v>62</v>
      </c>
      <c r="H101" s="11">
        <v>44286</v>
      </c>
      <c r="I101" s="13" t="s">
        <v>17</v>
      </c>
      <c r="J101" s="16"/>
    </row>
    <row r="102" spans="1:10" ht="30" x14ac:dyDescent="0.25">
      <c r="A102" s="15"/>
      <c r="B102" s="13">
        <v>43922</v>
      </c>
      <c r="C102" s="13" t="s">
        <v>69</v>
      </c>
      <c r="D102" s="13" t="s">
        <v>61</v>
      </c>
      <c r="E102" s="13" t="s">
        <v>229</v>
      </c>
      <c r="F102" s="12">
        <v>86374</v>
      </c>
      <c r="G102" s="13" t="s">
        <v>62</v>
      </c>
      <c r="H102" s="11">
        <v>44286</v>
      </c>
      <c r="I102" s="13" t="s">
        <v>17</v>
      </c>
      <c r="J102" s="16"/>
    </row>
    <row r="103" spans="1:10" ht="30" x14ac:dyDescent="0.25">
      <c r="A103" s="15"/>
      <c r="B103" s="13">
        <v>43922</v>
      </c>
      <c r="C103" s="13" t="s">
        <v>70</v>
      </c>
      <c r="D103" s="13" t="s">
        <v>61</v>
      </c>
      <c r="E103" s="13" t="s">
        <v>230</v>
      </c>
      <c r="F103" s="12">
        <v>64476</v>
      </c>
      <c r="G103" s="13" t="s">
        <v>62</v>
      </c>
      <c r="H103" s="11">
        <v>44286</v>
      </c>
      <c r="I103" s="13" t="s">
        <v>17</v>
      </c>
      <c r="J103" s="16"/>
    </row>
    <row r="104" spans="1:10" ht="30" x14ac:dyDescent="0.25">
      <c r="B104" s="13">
        <v>43922</v>
      </c>
      <c r="C104" s="13" t="s">
        <v>71</v>
      </c>
      <c r="D104" s="13" t="s">
        <v>61</v>
      </c>
      <c r="E104" s="13" t="s">
        <v>231</v>
      </c>
      <c r="F104" s="12">
        <v>43796</v>
      </c>
      <c r="G104" s="13" t="s">
        <v>62</v>
      </c>
      <c r="H104" s="11">
        <v>44286</v>
      </c>
      <c r="I104" s="13" t="s">
        <v>17</v>
      </c>
      <c r="J104" s="16"/>
    </row>
    <row r="105" spans="1:10" ht="30" x14ac:dyDescent="0.25">
      <c r="B105" s="13">
        <v>43922</v>
      </c>
      <c r="C105" s="13" t="s">
        <v>72</v>
      </c>
      <c r="D105" s="13" t="s">
        <v>61</v>
      </c>
      <c r="E105" s="13" t="s">
        <v>232</v>
      </c>
      <c r="F105" s="12">
        <v>96105</v>
      </c>
      <c r="G105" s="13" t="s">
        <v>62</v>
      </c>
      <c r="H105" s="11">
        <v>44286</v>
      </c>
      <c r="I105" s="13" t="s">
        <v>17</v>
      </c>
      <c r="J105" s="16"/>
    </row>
    <row r="106" spans="1:10" ht="30" x14ac:dyDescent="0.25">
      <c r="B106" s="13">
        <v>43922</v>
      </c>
      <c r="C106" s="13" t="s">
        <v>73</v>
      </c>
      <c r="D106" s="13" t="s">
        <v>61</v>
      </c>
      <c r="E106" s="13" t="s">
        <v>233</v>
      </c>
      <c r="F106" s="12">
        <v>64476</v>
      </c>
      <c r="G106" s="13" t="s">
        <v>62</v>
      </c>
      <c r="H106" s="11">
        <v>44286</v>
      </c>
      <c r="I106" s="13" t="s">
        <v>17</v>
      </c>
      <c r="J106" s="16"/>
    </row>
    <row r="107" spans="1:10" ht="30" x14ac:dyDescent="0.25">
      <c r="B107" s="13">
        <v>43922</v>
      </c>
      <c r="C107" s="13" t="s">
        <v>74</v>
      </c>
      <c r="D107" s="13" t="s">
        <v>61</v>
      </c>
      <c r="E107" s="13" t="s">
        <v>234</v>
      </c>
      <c r="F107" s="12">
        <v>66992</v>
      </c>
      <c r="G107" s="13" t="s">
        <v>62</v>
      </c>
      <c r="H107" s="11">
        <v>44286</v>
      </c>
      <c r="I107" s="13" t="s">
        <v>17</v>
      </c>
      <c r="J107" s="16"/>
    </row>
    <row r="108" spans="1:10" ht="30" x14ac:dyDescent="0.25">
      <c r="B108" s="13">
        <v>43922</v>
      </c>
      <c r="C108" s="13" t="s">
        <v>75</v>
      </c>
      <c r="D108" s="13" t="s">
        <v>61</v>
      </c>
      <c r="E108" s="13" t="s">
        <v>235</v>
      </c>
      <c r="F108" s="12">
        <v>45068</v>
      </c>
      <c r="G108" s="13" t="s">
        <v>62</v>
      </c>
      <c r="H108" s="11">
        <v>44286</v>
      </c>
      <c r="I108" s="13" t="s">
        <v>17</v>
      </c>
      <c r="J108" s="16"/>
    </row>
    <row r="109" spans="1:10" ht="30" x14ac:dyDescent="0.25">
      <c r="B109" s="13">
        <v>43922</v>
      </c>
      <c r="C109" s="13" t="s">
        <v>75</v>
      </c>
      <c r="D109" s="13" t="s">
        <v>61</v>
      </c>
      <c r="E109" s="13" t="s">
        <v>235</v>
      </c>
      <c r="F109" s="12">
        <v>45068</v>
      </c>
      <c r="G109" s="13" t="s">
        <v>62</v>
      </c>
      <c r="H109" s="11">
        <v>44286</v>
      </c>
      <c r="I109" s="13" t="s">
        <v>17</v>
      </c>
      <c r="J109" s="16"/>
    </row>
    <row r="110" spans="1:10" ht="30" x14ac:dyDescent="0.25">
      <c r="B110" s="13">
        <v>43922</v>
      </c>
      <c r="C110" s="13" t="s">
        <v>76</v>
      </c>
      <c r="D110" s="13" t="s">
        <v>61</v>
      </c>
      <c r="E110" s="13" t="s">
        <v>236</v>
      </c>
      <c r="F110" s="12">
        <v>85199</v>
      </c>
      <c r="G110" s="13" t="s">
        <v>62</v>
      </c>
      <c r="H110" s="11">
        <v>44286</v>
      </c>
      <c r="I110" s="13" t="s">
        <v>17</v>
      </c>
      <c r="J110" s="16"/>
    </row>
    <row r="111" spans="1:10" ht="30" x14ac:dyDescent="0.25">
      <c r="B111" s="13">
        <v>43922</v>
      </c>
      <c r="C111" s="13" t="s">
        <v>77</v>
      </c>
      <c r="D111" s="13" t="s">
        <v>61</v>
      </c>
      <c r="E111" s="13" t="s">
        <v>237</v>
      </c>
      <c r="F111" s="12">
        <v>45068</v>
      </c>
      <c r="G111" s="13" t="s">
        <v>62</v>
      </c>
      <c r="H111" s="11">
        <v>44286</v>
      </c>
      <c r="I111" s="13" t="s">
        <v>17</v>
      </c>
      <c r="J111" s="16"/>
    </row>
    <row r="112" spans="1:10" ht="30" x14ac:dyDescent="0.25">
      <c r="B112" s="13">
        <v>43922</v>
      </c>
      <c r="C112" s="13" t="s">
        <v>78</v>
      </c>
      <c r="D112" s="13" t="s">
        <v>61</v>
      </c>
      <c r="E112" s="13" t="s">
        <v>238</v>
      </c>
      <c r="F112" s="12">
        <v>75518</v>
      </c>
      <c r="G112" s="13" t="s">
        <v>62</v>
      </c>
      <c r="H112" s="11">
        <v>44286</v>
      </c>
      <c r="I112" s="13" t="s">
        <v>17</v>
      </c>
      <c r="J112" s="16"/>
    </row>
    <row r="113" spans="2:10" ht="30" x14ac:dyDescent="0.25">
      <c r="B113" s="13">
        <v>43922</v>
      </c>
      <c r="C113" s="13" t="s">
        <v>79</v>
      </c>
      <c r="D113" s="13" t="s">
        <v>61</v>
      </c>
      <c r="E113" s="13" t="s">
        <v>239</v>
      </c>
      <c r="F113" s="12">
        <v>64476</v>
      </c>
      <c r="G113" s="13" t="s">
        <v>62</v>
      </c>
      <c r="H113" s="11">
        <v>44286</v>
      </c>
      <c r="I113" s="13" t="s">
        <v>17</v>
      </c>
      <c r="J113" s="16"/>
    </row>
    <row r="114" spans="2:10" ht="30" x14ac:dyDescent="0.25">
      <c r="B114" s="13">
        <v>43922</v>
      </c>
      <c r="C114" s="13" t="s">
        <v>80</v>
      </c>
      <c r="D114" s="13" t="s">
        <v>61</v>
      </c>
      <c r="E114" s="13" t="s">
        <v>240</v>
      </c>
      <c r="F114" s="12">
        <v>77954</v>
      </c>
      <c r="G114" s="13" t="s">
        <v>62</v>
      </c>
      <c r="H114" s="11">
        <v>44286</v>
      </c>
      <c r="I114" s="13" t="s">
        <v>17</v>
      </c>
      <c r="J114" s="16"/>
    </row>
    <row r="115" spans="2:10" ht="30" x14ac:dyDescent="0.25">
      <c r="B115" s="13">
        <v>43922</v>
      </c>
      <c r="C115" s="13" t="s">
        <v>81</v>
      </c>
      <c r="D115" s="13" t="s">
        <v>61</v>
      </c>
      <c r="E115" s="13" t="s">
        <v>241</v>
      </c>
      <c r="F115" s="12">
        <v>145945</v>
      </c>
      <c r="G115" s="13" t="s">
        <v>62</v>
      </c>
      <c r="H115" s="11">
        <v>44286</v>
      </c>
      <c r="I115" s="13" t="s">
        <v>18</v>
      </c>
      <c r="J115" s="16"/>
    </row>
    <row r="116" spans="2:10" ht="30" x14ac:dyDescent="0.25">
      <c r="B116" s="13">
        <v>43922</v>
      </c>
      <c r="C116" s="13" t="s">
        <v>81</v>
      </c>
      <c r="D116" s="13" t="s">
        <v>61</v>
      </c>
      <c r="E116" s="13" t="s">
        <v>241</v>
      </c>
      <c r="F116" s="12">
        <v>46736</v>
      </c>
      <c r="G116" s="13" t="s">
        <v>62</v>
      </c>
      <c r="H116" s="11">
        <v>44286</v>
      </c>
      <c r="I116" s="13" t="s">
        <v>18</v>
      </c>
      <c r="J116" s="16"/>
    </row>
    <row r="117" spans="2:10" ht="30" x14ac:dyDescent="0.25">
      <c r="B117" s="13">
        <v>43922</v>
      </c>
      <c r="C117" s="13" t="s">
        <v>81</v>
      </c>
      <c r="D117" s="13" t="s">
        <v>61</v>
      </c>
      <c r="E117" s="13" t="s">
        <v>241</v>
      </c>
      <c r="F117" s="12">
        <v>184332</v>
      </c>
      <c r="G117" s="13" t="s">
        <v>62</v>
      </c>
      <c r="H117" s="11">
        <v>44286</v>
      </c>
      <c r="I117" s="13" t="s">
        <v>18</v>
      </c>
      <c r="J117" s="16"/>
    </row>
    <row r="118" spans="2:10" ht="30" x14ac:dyDescent="0.25">
      <c r="B118" s="13">
        <v>43922</v>
      </c>
      <c r="C118" s="13" t="s">
        <v>81</v>
      </c>
      <c r="D118" s="13" t="s">
        <v>61</v>
      </c>
      <c r="E118" s="13" t="s">
        <v>241</v>
      </c>
      <c r="F118" s="12">
        <v>93472</v>
      </c>
      <c r="G118" s="13" t="s">
        <v>62</v>
      </c>
      <c r="H118" s="11">
        <v>44286</v>
      </c>
      <c r="I118" s="13" t="s">
        <v>18</v>
      </c>
      <c r="J118" s="16"/>
    </row>
    <row r="119" spans="2:10" ht="30" x14ac:dyDescent="0.25">
      <c r="B119" s="13">
        <v>43922</v>
      </c>
      <c r="C119" s="13" t="s">
        <v>81</v>
      </c>
      <c r="D119" s="13" t="s">
        <v>61</v>
      </c>
      <c r="E119" s="13" t="s">
        <v>241</v>
      </c>
      <c r="F119" s="12">
        <v>98250</v>
      </c>
      <c r="G119" s="13" t="s">
        <v>62</v>
      </c>
      <c r="H119" s="11">
        <v>44286</v>
      </c>
      <c r="I119" s="13" t="s">
        <v>18</v>
      </c>
      <c r="J119" s="16"/>
    </row>
    <row r="120" spans="2:10" ht="30" x14ac:dyDescent="0.25">
      <c r="B120" s="13">
        <v>43922</v>
      </c>
      <c r="C120" s="13" t="s">
        <v>82</v>
      </c>
      <c r="D120" s="13" t="s">
        <v>61</v>
      </c>
      <c r="E120" s="13" t="s">
        <v>242</v>
      </c>
      <c r="F120" s="12">
        <v>68210</v>
      </c>
      <c r="G120" s="13" t="s">
        <v>62</v>
      </c>
      <c r="H120" s="11">
        <v>44286</v>
      </c>
      <c r="I120" s="13" t="s">
        <v>17</v>
      </c>
      <c r="J120" s="16"/>
    </row>
    <row r="121" spans="2:10" ht="30" x14ac:dyDescent="0.25">
      <c r="B121" s="13">
        <v>43922</v>
      </c>
      <c r="C121" s="13" t="s">
        <v>83</v>
      </c>
      <c r="D121" s="13" t="s">
        <v>61</v>
      </c>
      <c r="E121" s="13" t="s">
        <v>243</v>
      </c>
      <c r="F121" s="12">
        <v>64555</v>
      </c>
      <c r="G121" s="13" t="s">
        <v>62</v>
      </c>
      <c r="H121" s="11">
        <v>44286</v>
      </c>
      <c r="I121" s="13" t="s">
        <v>17</v>
      </c>
      <c r="J121" s="16"/>
    </row>
    <row r="122" spans="2:10" ht="30" x14ac:dyDescent="0.25">
      <c r="B122" s="13">
        <v>43922</v>
      </c>
      <c r="C122" s="13" t="s">
        <v>84</v>
      </c>
      <c r="D122" s="13" t="s">
        <v>61</v>
      </c>
      <c r="E122" s="13" t="s">
        <v>244</v>
      </c>
      <c r="F122" s="12">
        <v>86374</v>
      </c>
      <c r="G122" s="13" t="s">
        <v>62</v>
      </c>
      <c r="H122" s="11">
        <v>44286</v>
      </c>
      <c r="I122" s="13" t="s">
        <v>17</v>
      </c>
      <c r="J122" s="17"/>
    </row>
    <row r="123" spans="2:10" ht="30" x14ac:dyDescent="0.25">
      <c r="B123" s="13">
        <v>43922</v>
      </c>
      <c r="C123" s="13" t="s">
        <v>85</v>
      </c>
      <c r="D123" s="13" t="s">
        <v>61</v>
      </c>
      <c r="E123" s="13" t="s">
        <v>245</v>
      </c>
      <c r="F123" s="12">
        <v>68210</v>
      </c>
      <c r="G123" s="13" t="s">
        <v>62</v>
      </c>
      <c r="H123" s="11">
        <v>44286</v>
      </c>
      <c r="I123" s="13" t="s">
        <v>17</v>
      </c>
      <c r="J123" s="16"/>
    </row>
    <row r="124" spans="2:10" ht="30" x14ac:dyDescent="0.25">
      <c r="B124" s="13">
        <v>43922</v>
      </c>
      <c r="C124" s="13" t="s">
        <v>86</v>
      </c>
      <c r="D124" s="13" t="s">
        <v>61</v>
      </c>
      <c r="E124" s="13" t="s">
        <v>246</v>
      </c>
      <c r="F124" s="12">
        <v>51094</v>
      </c>
      <c r="G124" s="13" t="s">
        <v>62</v>
      </c>
      <c r="H124" s="11">
        <v>44286</v>
      </c>
      <c r="I124" s="13" t="s">
        <v>17</v>
      </c>
      <c r="J124" s="16"/>
    </row>
    <row r="125" spans="2:10" ht="30" x14ac:dyDescent="0.25">
      <c r="B125" s="13">
        <v>43922</v>
      </c>
      <c r="C125" s="13" t="s">
        <v>87</v>
      </c>
      <c r="D125" s="13" t="s">
        <v>61</v>
      </c>
      <c r="E125" s="13" t="s">
        <v>247</v>
      </c>
      <c r="F125" s="12">
        <v>57176</v>
      </c>
      <c r="G125" s="13" t="s">
        <v>62</v>
      </c>
      <c r="H125" s="11">
        <v>44286</v>
      </c>
      <c r="I125" s="13" t="s">
        <v>17</v>
      </c>
      <c r="J125" s="16"/>
    </row>
    <row r="126" spans="2:10" ht="30" x14ac:dyDescent="0.25">
      <c r="B126" s="13">
        <v>43922</v>
      </c>
      <c r="C126" s="13" t="s">
        <v>88</v>
      </c>
      <c r="D126" s="13" t="s">
        <v>61</v>
      </c>
      <c r="E126" s="13" t="s">
        <v>248</v>
      </c>
      <c r="F126" s="12">
        <v>64476</v>
      </c>
      <c r="G126" s="13" t="s">
        <v>62</v>
      </c>
      <c r="H126" s="11">
        <v>44286</v>
      </c>
      <c r="I126" s="13" t="s">
        <v>17</v>
      </c>
      <c r="J126" s="16"/>
    </row>
    <row r="127" spans="2:10" ht="30" x14ac:dyDescent="0.25">
      <c r="B127" s="13">
        <v>43922</v>
      </c>
      <c r="C127" s="13" t="s">
        <v>89</v>
      </c>
      <c r="D127" s="13" t="s">
        <v>61</v>
      </c>
      <c r="E127" s="13" t="s">
        <v>249</v>
      </c>
      <c r="F127" s="12">
        <v>62260</v>
      </c>
      <c r="G127" s="13" t="s">
        <v>62</v>
      </c>
      <c r="H127" s="11">
        <v>44286</v>
      </c>
      <c r="I127" s="13" t="s">
        <v>17</v>
      </c>
      <c r="J127" s="16"/>
    </row>
    <row r="128" spans="2:10" ht="30" x14ac:dyDescent="0.25">
      <c r="B128" s="13">
        <v>43922</v>
      </c>
      <c r="C128" s="13" t="s">
        <v>90</v>
      </c>
      <c r="D128" s="13" t="s">
        <v>61</v>
      </c>
      <c r="E128" s="13" t="s">
        <v>250</v>
      </c>
      <c r="F128" s="12">
        <v>68210</v>
      </c>
      <c r="G128" s="13" t="s">
        <v>62</v>
      </c>
      <c r="H128" s="11">
        <v>44286</v>
      </c>
      <c r="I128" s="13" t="s">
        <v>17</v>
      </c>
      <c r="J128" s="16"/>
    </row>
    <row r="129" spans="2:10" ht="30" x14ac:dyDescent="0.25">
      <c r="B129" s="13">
        <v>43922</v>
      </c>
      <c r="C129" s="13" t="s">
        <v>91</v>
      </c>
      <c r="D129" s="13" t="s">
        <v>61</v>
      </c>
      <c r="E129" s="13" t="s">
        <v>251</v>
      </c>
      <c r="F129" s="12">
        <v>42631</v>
      </c>
      <c r="G129" s="13" t="s">
        <v>62</v>
      </c>
      <c r="H129" s="11">
        <v>44286</v>
      </c>
      <c r="I129" s="13" t="s">
        <v>17</v>
      </c>
      <c r="J129" s="16"/>
    </row>
    <row r="130" spans="2:10" ht="30" x14ac:dyDescent="0.25">
      <c r="B130" s="13">
        <v>43922</v>
      </c>
      <c r="C130" s="13" t="s">
        <v>92</v>
      </c>
      <c r="D130" s="13" t="s">
        <v>61</v>
      </c>
      <c r="E130" s="13" t="s">
        <v>252</v>
      </c>
      <c r="F130" s="12">
        <v>43796</v>
      </c>
      <c r="G130" s="13" t="s">
        <v>62</v>
      </c>
      <c r="H130" s="11">
        <v>44286</v>
      </c>
      <c r="I130" s="13" t="s">
        <v>17</v>
      </c>
      <c r="J130" s="16"/>
    </row>
    <row r="131" spans="2:10" ht="30" x14ac:dyDescent="0.25">
      <c r="B131" s="13">
        <v>43922</v>
      </c>
      <c r="C131" s="13" t="s">
        <v>93</v>
      </c>
      <c r="D131" s="13" t="s">
        <v>61</v>
      </c>
      <c r="E131" s="13" t="s">
        <v>253</v>
      </c>
      <c r="F131" s="12">
        <v>43797</v>
      </c>
      <c r="G131" s="13" t="s">
        <v>62</v>
      </c>
      <c r="H131" s="11">
        <v>44286</v>
      </c>
      <c r="I131" s="13" t="s">
        <v>17</v>
      </c>
      <c r="J131" s="16"/>
    </row>
    <row r="132" spans="2:10" ht="30" x14ac:dyDescent="0.25">
      <c r="B132" s="13">
        <v>43922</v>
      </c>
      <c r="C132" s="13" t="s">
        <v>94</v>
      </c>
      <c r="D132" s="13" t="s">
        <v>61</v>
      </c>
      <c r="E132" s="13" t="s">
        <v>254</v>
      </c>
      <c r="F132" s="12">
        <v>43796</v>
      </c>
      <c r="G132" s="13" t="s">
        <v>62</v>
      </c>
      <c r="H132" s="11">
        <v>44286</v>
      </c>
      <c r="I132" s="13" t="s">
        <v>17</v>
      </c>
      <c r="J132" s="16"/>
    </row>
    <row r="133" spans="2:10" ht="30" x14ac:dyDescent="0.25">
      <c r="B133" s="13">
        <v>43922</v>
      </c>
      <c r="C133" s="13" t="s">
        <v>95</v>
      </c>
      <c r="D133" s="13" t="s">
        <v>61</v>
      </c>
      <c r="E133" s="13" t="s">
        <v>255</v>
      </c>
      <c r="F133" s="12">
        <v>52486</v>
      </c>
      <c r="G133" s="13" t="s">
        <v>62</v>
      </c>
      <c r="H133" s="11">
        <v>44286</v>
      </c>
      <c r="I133" s="13" t="s">
        <v>17</v>
      </c>
      <c r="J133" s="16"/>
    </row>
    <row r="134" spans="2:10" ht="30" x14ac:dyDescent="0.25">
      <c r="B134" s="13">
        <v>43922</v>
      </c>
      <c r="C134" s="13" t="s">
        <v>96</v>
      </c>
      <c r="D134" s="13" t="s">
        <v>61</v>
      </c>
      <c r="E134" s="13" t="s">
        <v>255</v>
      </c>
      <c r="F134" s="12">
        <v>215592</v>
      </c>
      <c r="G134" s="13" t="s">
        <v>62</v>
      </c>
      <c r="H134" s="11">
        <v>44286</v>
      </c>
      <c r="I134" s="13" t="s">
        <v>17</v>
      </c>
      <c r="J134" s="16"/>
    </row>
    <row r="135" spans="2:10" ht="30" x14ac:dyDescent="0.25">
      <c r="B135" s="13">
        <v>43922</v>
      </c>
      <c r="C135" s="13" t="s">
        <v>97</v>
      </c>
      <c r="D135" s="13" t="s">
        <v>61</v>
      </c>
      <c r="E135" s="13" t="s">
        <v>332</v>
      </c>
      <c r="F135" s="12">
        <v>51094</v>
      </c>
      <c r="G135" s="13" t="s">
        <v>62</v>
      </c>
      <c r="H135" s="11">
        <v>44286</v>
      </c>
      <c r="I135" s="13" t="s">
        <v>17</v>
      </c>
      <c r="J135" s="16"/>
    </row>
    <row r="136" spans="2:10" ht="30" x14ac:dyDescent="0.25">
      <c r="B136" s="13">
        <v>43922</v>
      </c>
      <c r="C136" s="13" t="s">
        <v>98</v>
      </c>
      <c r="D136" s="13" t="s">
        <v>61</v>
      </c>
      <c r="E136" s="13" t="s">
        <v>256</v>
      </c>
      <c r="F136" s="12">
        <v>381890</v>
      </c>
      <c r="G136" s="13" t="s">
        <v>99</v>
      </c>
      <c r="H136" s="11">
        <v>44286</v>
      </c>
      <c r="I136" s="13" t="s">
        <v>18</v>
      </c>
      <c r="J136" s="14"/>
    </row>
    <row r="137" spans="2:10" ht="30" x14ac:dyDescent="0.25">
      <c r="B137" s="13">
        <v>43922</v>
      </c>
      <c r="C137" s="13" t="s">
        <v>100</v>
      </c>
      <c r="D137" s="13" t="s">
        <v>61</v>
      </c>
      <c r="E137" s="13" t="s">
        <v>256</v>
      </c>
      <c r="F137" s="12">
        <v>263743</v>
      </c>
      <c r="G137" s="13" t="s">
        <v>101</v>
      </c>
      <c r="H137" s="11">
        <v>44286</v>
      </c>
      <c r="I137" s="13" t="s">
        <v>18</v>
      </c>
      <c r="J137" s="14"/>
    </row>
    <row r="138" spans="2:10" ht="30" x14ac:dyDescent="0.25">
      <c r="B138" s="13">
        <v>43922</v>
      </c>
      <c r="C138" s="13" t="s">
        <v>102</v>
      </c>
      <c r="D138" s="13" t="s">
        <v>61</v>
      </c>
      <c r="E138" s="13" t="s">
        <v>257</v>
      </c>
      <c r="F138" s="12">
        <v>138550</v>
      </c>
      <c r="G138" s="13" t="s">
        <v>103</v>
      </c>
      <c r="H138" s="11">
        <v>44286</v>
      </c>
      <c r="I138" s="13" t="s">
        <v>18</v>
      </c>
      <c r="J138" s="14"/>
    </row>
    <row r="139" spans="2:10" ht="30" x14ac:dyDescent="0.25">
      <c r="B139" s="13">
        <v>43922</v>
      </c>
      <c r="C139" s="13" t="s">
        <v>104</v>
      </c>
      <c r="D139" s="13" t="s">
        <v>61</v>
      </c>
      <c r="E139" s="13" t="s">
        <v>258</v>
      </c>
      <c r="F139" s="12">
        <v>115282</v>
      </c>
      <c r="G139" s="13" t="s">
        <v>105</v>
      </c>
      <c r="H139" s="11">
        <v>44286</v>
      </c>
      <c r="I139" s="13" t="s">
        <v>18</v>
      </c>
      <c r="J139" s="14"/>
    </row>
    <row r="140" spans="2:10" ht="30" x14ac:dyDescent="0.25">
      <c r="B140" s="13">
        <v>43922</v>
      </c>
      <c r="C140" s="13" t="s">
        <v>106</v>
      </c>
      <c r="D140" s="13" t="s">
        <v>61</v>
      </c>
      <c r="E140" s="13" t="s">
        <v>259</v>
      </c>
      <c r="F140" s="12">
        <v>49007</v>
      </c>
      <c r="G140" s="13" t="s">
        <v>62</v>
      </c>
      <c r="H140" s="11">
        <v>44286</v>
      </c>
      <c r="I140" s="13" t="s">
        <v>26</v>
      </c>
      <c r="J140" s="14"/>
    </row>
    <row r="141" spans="2:10" ht="30" x14ac:dyDescent="0.25">
      <c r="B141" s="13">
        <v>43922</v>
      </c>
      <c r="C141" s="13" t="s">
        <v>43</v>
      </c>
      <c r="D141" s="13" t="s">
        <v>61</v>
      </c>
      <c r="E141" s="13" t="s">
        <v>260</v>
      </c>
      <c r="F141" s="12">
        <v>500000</v>
      </c>
      <c r="G141" s="13" t="s">
        <v>48</v>
      </c>
      <c r="H141" s="11">
        <v>44286</v>
      </c>
      <c r="I141" s="13" t="s">
        <v>17</v>
      </c>
      <c r="J141" s="14"/>
    </row>
    <row r="142" spans="2:10" ht="30" x14ac:dyDescent="0.25">
      <c r="B142" s="13">
        <v>43922</v>
      </c>
      <c r="C142" s="13" t="s">
        <v>107</v>
      </c>
      <c r="D142" s="13" t="s">
        <v>61</v>
      </c>
      <c r="E142" s="13" t="s">
        <v>261</v>
      </c>
      <c r="F142" s="12">
        <v>27000</v>
      </c>
      <c r="G142" s="13" t="s">
        <v>49</v>
      </c>
      <c r="H142" s="11">
        <v>44286</v>
      </c>
      <c r="I142" s="13" t="s">
        <v>18</v>
      </c>
      <c r="J142" s="14"/>
    </row>
    <row r="143" spans="2:10" ht="30" x14ac:dyDescent="0.25">
      <c r="B143" s="13">
        <v>43922</v>
      </c>
      <c r="C143" s="13" t="s">
        <v>108</v>
      </c>
      <c r="D143" s="13" t="s">
        <v>61</v>
      </c>
      <c r="E143" s="13" t="s">
        <v>262</v>
      </c>
      <c r="F143" s="12">
        <v>14000</v>
      </c>
      <c r="G143" s="13" t="s">
        <v>109</v>
      </c>
      <c r="H143" s="11">
        <v>44286</v>
      </c>
      <c r="I143" s="13" t="s">
        <v>18</v>
      </c>
      <c r="J143" s="14"/>
    </row>
    <row r="144" spans="2:10" ht="30" x14ac:dyDescent="0.25">
      <c r="B144" s="13">
        <v>43922</v>
      </c>
      <c r="C144" s="13" t="s">
        <v>206</v>
      </c>
      <c r="D144" s="13" t="s">
        <v>61</v>
      </c>
      <c r="E144" s="13" t="s">
        <v>262</v>
      </c>
      <c r="F144" s="12">
        <v>50000</v>
      </c>
      <c r="G144" s="13" t="s">
        <v>110</v>
      </c>
      <c r="H144" s="11">
        <v>44286</v>
      </c>
      <c r="I144" s="13" t="s">
        <v>18</v>
      </c>
      <c r="J144" s="14"/>
    </row>
    <row r="145" spans="2:9" ht="30" x14ac:dyDescent="0.25">
      <c r="B145" s="13">
        <v>43935</v>
      </c>
      <c r="C145" s="13" t="s">
        <v>203</v>
      </c>
      <c r="D145" s="13" t="s">
        <v>204</v>
      </c>
      <c r="E145" s="13" t="s">
        <v>263</v>
      </c>
      <c r="F145" s="28">
        <v>49900</v>
      </c>
      <c r="G145" s="13" t="s">
        <v>205</v>
      </c>
      <c r="H145" s="11">
        <v>44286</v>
      </c>
      <c r="I145" s="13" t="s">
        <v>19</v>
      </c>
    </row>
  </sheetData>
  <autoFilter ref="A6:I7" xr:uid="{00000000-0009-0000-0000-000000000000}"/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'DO NOT DELETE'!$A$1:$A$10</xm:f>
          </x14:formula1>
          <xm:sqref>I86 I146:I1048576 I95:I144</xm:sqref>
        </x14:dataValidation>
        <x14:dataValidation type="list" allowBlank="1" showInputMessage="1" showErrorMessage="1" xr:uid="{ABEB3C0C-8082-4AF8-BFC6-D43BE8919BE2}">
          <x14:formula1>
            <xm:f>'C:\Users\jtcooper\AppData\Local\Microsoft\Windows\INetCache\Content.Outlook\Z64WBMLK\[2020-04 Proactive Disclosure of Directly Awarded Contracts.xlsx]DO NOT DELETE'!#REF!</xm:f>
          </x14:formula1>
          <xm:sqref>I87:I94</xm:sqref>
        </x14:dataValidation>
        <x14:dataValidation type="list" allowBlank="1" showInputMessage="1" showErrorMessage="1" xr:uid="{2E84C11A-4432-4BB2-AFD4-E639C16B0C47}">
          <x14:formula1>
            <xm:f>'C:\Users\jtcooper\AppData\Local\Microsoft\Windows\INetCache\Content.Outlook\Z64WBMLK\[PSSG Proactive Disclosure - ACD - April 2020.xlsx]DO NOT DELETE'!#REF!</xm:f>
          </x14:formula1>
          <xm:sqref>I72:I85</xm:sqref>
        </x14:dataValidation>
        <x14:dataValidation type="list" allowBlank="1" showInputMessage="1" showErrorMessage="1" xr:uid="{1A3CDBAB-AEB7-465E-9F65-E05C5FA3612E}">
          <x14:formula1>
            <xm:f>'C:\Users\jtcooper\AppData\Local\Microsoft\Windows\INetCache\Content.Outlook\Z64WBMLK\[FY21 ISB Proactive Disclosure Request for Directly Awarded Contract Summaries April 2020.xlsx]DO NOT DELETE'!#REF!</xm:f>
          </x14:formula1>
          <xm:sqref>I145</xm:sqref>
        </x14:dataValidation>
        <x14:dataValidation type="list" allowBlank="1" showInputMessage="1" showErrorMessage="1" xr:uid="{B306BE92-E46A-4526-8601-62C774EF9430}">
          <x14:formula1>
            <xm:f>'C:\Users\jtcooper\AppData\Local\Microsoft\Windows\INetCache\Content.Outlook\Z64WBMLK\[PSSG Proactive Disclosure - DA Contracts CCD and SOD April 2020.xlsx]DO NOT DELETE'!#REF!</xm:f>
          </x14:formula1>
          <xm:sqref>I60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defaultRowHeight="15" x14ac:dyDescent="0.25"/>
  <cols>
    <col min="1" max="1" width="87.42578125" customWidth="1"/>
  </cols>
  <sheetData>
    <row r="1" spans="1:1" x14ac:dyDescent="0.25">
      <c r="A1" s="7" t="s">
        <v>17</v>
      </c>
    </row>
    <row r="2" spans="1:1" x14ac:dyDescent="0.25">
      <c r="A2" s="7" t="s">
        <v>18</v>
      </c>
    </row>
    <row r="3" spans="1:1" x14ac:dyDescent="0.25">
      <c r="A3" s="7" t="s">
        <v>19</v>
      </c>
    </row>
    <row r="4" spans="1:1" x14ac:dyDescent="0.25">
      <c r="A4" s="7" t="s">
        <v>20</v>
      </c>
    </row>
    <row r="5" spans="1:1" x14ac:dyDescent="0.25">
      <c r="A5" s="7" t="s">
        <v>21</v>
      </c>
    </row>
    <row r="6" spans="1:1" x14ac:dyDescent="0.25">
      <c r="A6" s="7" t="s">
        <v>26</v>
      </c>
    </row>
    <row r="7" spans="1:1" x14ac:dyDescent="0.25">
      <c r="A7" s="7" t="s">
        <v>22</v>
      </c>
    </row>
    <row r="8" spans="1:1" x14ac:dyDescent="0.25">
      <c r="A8" s="7" t="s">
        <v>23</v>
      </c>
    </row>
    <row r="9" spans="1:1" x14ac:dyDescent="0.25">
      <c r="A9" s="7" t="s">
        <v>24</v>
      </c>
    </row>
    <row r="10" spans="1:1" x14ac:dyDescent="0.25">
      <c r="A10" s="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 NOT DELETE</vt:lpstr>
      <vt:lpstr>Chart1</vt:lpstr>
      <vt:lpstr>Sheet1!Print_Area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Matthews, Simon AG:EX</cp:lastModifiedBy>
  <cp:lastPrinted>2016-05-26T00:13:29Z</cp:lastPrinted>
  <dcterms:created xsi:type="dcterms:W3CDTF">2016-05-20T21:39:28Z</dcterms:created>
  <dcterms:modified xsi:type="dcterms:W3CDTF">2020-05-15T22:33:05Z</dcterms:modified>
</cp:coreProperties>
</file>