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sfp.idir.bcgov\S177\S77106\General\Open Information\1. Proactive Release\6.  Directly Awarded Contracts\2024\04 APR\IN SIGNOFF - DAC APR 2024\APPROVED - DAC APR 2024\"/>
    </mc:Choice>
  </mc:AlternateContent>
  <xr:revisionPtr revIDLastSave="0" documentId="8_{A22BEB04-D503-407C-99E6-67DBA50F3CE8}"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definedNames>
    <definedName name="_xlnm.Print_Area" localSheetId="0">Sheet1!$A$1:$I$30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F15" i="1"/>
  <c r="F14" i="1"/>
  <c r="F13" i="1"/>
  <c r="F12" i="1"/>
  <c r="F11" i="1"/>
  <c r="F10" i="1"/>
  <c r="F9" i="1"/>
  <c r="F8" i="1"/>
</calcChain>
</file>

<file path=xl/sharedStrings.xml><?xml version="1.0" encoding="utf-8"?>
<sst xmlns="http://schemas.openxmlformats.org/spreadsheetml/2006/main" count="83" uniqueCount="53">
  <si>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</si>
  <si>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</si>
  <si>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</si>
  <si>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</si>
  <si>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</si>
  <si>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</si>
  <si>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</si>
  <si>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</si>
  <si>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</si>
  <si>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</si>
  <si>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</si>
  <si>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</si>
  <si>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</si>
  <si>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</si>
  <si>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</si>
  <si>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</si>
  <si>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</si>
  <si>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</si>
  <si>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</si>
  <si>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</si>
  <si>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</si>
  <si>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</si>
  <si>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</si>
  <si>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</si>
  <si>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</si>
  <si>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</si>
  <si>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</si>
  <si>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Education and Child Care</t>
  </si>
  <si>
    <t>Aboriginal Head Start Association of British Columbia</t>
  </si>
  <si>
    <t>BC Aboriginal Child Care Society</t>
  </si>
  <si>
    <t>BC Association of Aboriginal Friendship Centres</t>
  </si>
  <si>
    <t>First Nations Health Authority</t>
  </si>
  <si>
    <t>Metis Nation British Columbia</t>
  </si>
  <si>
    <t>CC23020C02</t>
  </si>
  <si>
    <t>XT11729004</t>
  </si>
  <si>
    <t>XT11729006</t>
  </si>
  <si>
    <t>CC23334C02</t>
  </si>
  <si>
    <t>XT0916018</t>
  </si>
  <si>
    <t>KL23047K01</t>
  </si>
  <si>
    <t>KT18AGP001</t>
  </si>
  <si>
    <t>KT18AGP006</t>
  </si>
  <si>
    <t>CC23331C02</t>
  </si>
  <si>
    <t>CC23332C02</t>
  </si>
  <si>
    <t>CC23333C02</t>
  </si>
  <si>
    <t>Indigenous Child Care</t>
  </si>
  <si>
    <t>Support First Nations and Indigenous communities to develop high quality community child care services that are rooted in their own cultural practices</t>
  </si>
  <si>
    <t>Maintain communication between Friendship Centres, other provincial associations and the National Association of Friendship Centres, and supports the development of programs to improve the quality of life for Indigenous people living in B.C.</t>
  </si>
  <si>
    <t>Métis Family Connections Navigators provide information and referral support services to Métis children (birth to 8 years old) and their families (MNBC citizens and self-identified), improving connectedness to culture, programs, early years services, and childcare within their community, in alignment with BC’s distinctions-based approach to Indigenous Child Care.</t>
  </si>
  <si>
    <t>Métis Nation British Columbia (MNBC) will host Métis Pedagogists, who are employed by MNBC, within the Ministry of Education Métis Early Years Program.</t>
  </si>
  <si>
    <t>Provide training, consultation, networking &amp; outreach, and collaboration with Early Learning and Child Care Programs and ECEs throughout the province.</t>
  </si>
  <si>
    <t>Enhance child deYelopmem and school readiness of First Nations children.</t>
  </si>
  <si>
    <t>Support activities that are designed and delivered to meet the unique needs and priorities of Indigenous peoples living in B.C.</t>
  </si>
  <si>
    <t>Enhance child development and school readiness of First Nations children.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</si>
</sst>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09]mmmm\ d\,\ yyyy;@"/>
    <numFmt numFmtId="165" formatCode="&quot;$&quot;#,##0.00"/>
    <numFmt numFmtId="166" formatCode="&quot;$&quot;#,##0"/>
  </numFmts>
  <fonts count="8"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4">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s>
  <cellStyleXfs count="1">
    <xf numFmtId="0" fontId="0" fillId="0" borderId="0"/>
  </cellStyleXfs>
  <cellXfs count="28">
    <xf numFmtId="0" fontId="0" fillId="0" borderId="0" xfId="0"/>
    <xf numFmtId="0" fontId="2" fillId="0" borderId="0" xfId="0" applyFont="1"/>
    <xf numFmtId="0" fontId="3" fillId="0" borderId="0" xfId="0" applyFont="1" applyAlignment="1">
      <alignment horizontal="right"/>
    </xf>
    <xf numFmtId="0" fontId="4" fillId="0" borderId="0" xfId="0" applyFont="1"/>
    <xf numFmtId="0" fontId="0" fillId="3" borderId="2" xfId="0" applyFill="1" applyBorder="1"/>
    <xf numFmtId="0" fontId="1" fillId="3" borderId="2" xfId="0" applyFont="1" applyFill="1" applyBorder="1" applyAlignment="1">
      <alignment horizontal="center" wrapText="1"/>
    </xf>
    <xf numFmtId="0" fontId="4" fillId="3" borderId="3" xfId="0" applyFont="1" applyFill="1" applyBorder="1"/>
    <xf numFmtId="0" fontId="5" fillId="3" borderId="3"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4" fillId="0" borderId="0" xfId="0" applyFont="1" applyAlignment="1">
      <alignment wrapText="1"/>
    </xf>
    <xf numFmtId="0" fontId="5" fillId="3" borderId="3" xfId="0" applyFont="1" applyFill="1" applyBorder="1" applyAlignment="1">
      <alignment horizontal="left" vertical="center" wrapText="1" indent="2"/>
    </xf>
    <xf numFmtId="0" fontId="0" fillId="0" borderId="0" xfId="0" applyAlignment="1">
      <alignment horizontal="center"/>
    </xf>
    <xf numFmtId="164" fontId="0" fillId="0" borderId="0" xfId="0" applyNumberFormat="1" applyAlignment="1">
      <alignment horizontal="center"/>
    </xf>
    <xf numFmtId="165" fontId="1" fillId="3" borderId="2" xfId="0" applyNumberFormat="1" applyFont="1" applyFill="1" applyBorder="1" applyAlignment="1">
      <alignment horizontal="center" wrapText="1"/>
    </xf>
    <xf numFmtId="165" fontId="5" fillId="3" borderId="3" xfId="0" applyNumberFormat="1" applyFont="1" applyFill="1" applyBorder="1" applyAlignment="1">
      <alignment horizontal="center" vertical="center" wrapText="1"/>
    </xf>
    <xf numFmtId="165" fontId="0" fillId="0" borderId="0" xfId="0" applyNumberFormat="1" applyAlignment="1">
      <alignment horizontal="center"/>
    </xf>
    <xf numFmtId="164" fontId="0" fillId="0" borderId="0" xfId="0" applyNumberFormat="1" applyAlignment="1">
      <alignment horizontal="center" vertical="center"/>
    </xf>
    <xf numFmtId="0" fontId="0" fillId="0" borderId="0" xfId="0" applyAlignment="1">
      <alignment horizontal="center" vertical="center"/>
    </xf>
    <xf numFmtId="165" fontId="0" fillId="0" borderId="0" xfId="0" applyNumberFormat="1" applyAlignment="1">
      <alignment horizontal="center" vertical="center"/>
    </xf>
    <xf numFmtId="164" fontId="0" fillId="0" borderId="0" xfId="0" applyNumberFormat="1" applyAlignment="1">
      <alignment vertical="center"/>
    </xf>
    <xf numFmtId="14" fontId="0" fillId="0" borderId="0" xfId="0" applyNumberFormat="1" applyAlignment="1">
      <alignment horizontal="center" vertical="center"/>
    </xf>
    <xf numFmtId="0" fontId="0" fillId="0" borderId="0" xfId="0" applyAlignment="1">
      <alignment horizontal="left" vertical="center"/>
    </xf>
    <xf numFmtId="166" fontId="0" fillId="0" borderId="0" xfId="0" applyNumberFormat="1" applyAlignment="1">
      <alignment horizontal="center" vertical="center"/>
    </xf>
    <xf numFmtId="0" fontId="7" fillId="2" borderId="1" xfId="0" applyFont="1" applyFill="1" applyBorder="1"/>
    <xf numFmtId="17" fontId="7" fillId="2" borderId="1" xfId="0" applyNumberFormat="1" applyFont="1" applyFill="1" applyBorder="1" applyAlignment="1">
      <alignment horizontal="left"/>
    </xf>
    <xf numFmtId="0" fontId="7" fillId="2" borderId="1" xfId="0" applyFont="1" applyFill="1" applyBorder="1" applyAlignment="1">
      <alignment horizontal="left"/>
    </xf>
    <xf numFmtId="0" fontId="6" fillId="0" borderId="0" xfId="0" applyFont="1" applyAlignment="1">
      <alignment horizontal="right"/>
    </xf>
  </cellXfs>
  <cellStyles count="1">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1"/>
  <sheetViews>
    <sheetView tabSelected="1" zoomScale="99" zoomScaleNormal="99" zoomScaleSheetLayoutView="100" zoomScalePageLayoutView="80" workbookViewId="0">
      <selection activeCell="G17" sqref="G17"/>
    </sheetView>
  </sheetViews>
  <sheetFormatPr defaultRowHeight="14.4" x14ac:dyDescent="0.3"/>
  <cols>
    <col min="1" max="1" width="3.5546875" customWidth="1"/>
    <col min="2" max="2" width="18.88671875" style="12" bestFit="1" customWidth="1"/>
    <col min="3" max="3" width="19" bestFit="1" customWidth="1"/>
    <col min="4" max="4" width="24.21875" bestFit="1" customWidth="1"/>
    <col min="5" max="5" width="47" customWidth="1"/>
    <col min="6" max="6" width="23.6640625" style="16" bestFit="1" customWidth="1"/>
    <col min="7" max="7" width="72.33203125" customWidth="1"/>
    <col min="8" max="8" width="24.5546875" customWidth="1"/>
    <col min="9" max="9" width="49.109375" bestFit="1" customWidth="1"/>
    <col min="10" max="10" width="57.21875" customWidth="1"/>
  </cols>
  <sheetData>
    <row r="2" spans="1:10" ht="23.4" x14ac:dyDescent="0.45">
      <c r="B2" s="27" t="s">
        <v>13</v>
      </c>
      <c r="C2" s="27"/>
      <c r="D2" s="24" t="s">
        <v>27</v>
      </c>
      <c r="E2" s="24"/>
    </row>
    <row r="3" spans="1:10" ht="8.1" customHeight="1" x14ac:dyDescent="0.35">
      <c r="C3" s="2"/>
      <c r="D3" s="1"/>
    </row>
    <row r="4" spans="1:10" ht="23.4" x14ac:dyDescent="0.45">
      <c r="B4" s="27" t="s">
        <v>14</v>
      </c>
      <c r="C4" s="27"/>
      <c r="D4" s="25">
        <v>45383</v>
      </c>
      <c r="E4" s="26"/>
    </row>
    <row r="5" spans="1:10" ht="15" thickBot="1" x14ac:dyDescent="0.35">
      <c r="D5" s="1"/>
    </row>
    <row r="6" spans="1:10" ht="45.6" customHeight="1" thickTop="1" x14ac:dyDescent="0.3">
      <c r="A6" s="4"/>
      <c r="B6" s="5" t="s">
        <v>5</v>
      </c>
      <c r="C6" s="5" t="s">
        <v>0</v>
      </c>
      <c r="D6" s="5" t="s">
        <v>1</v>
      </c>
      <c r="E6" s="5" t="s">
        <v>2</v>
      </c>
      <c r="F6" s="14" t="s">
        <v>6</v>
      </c>
      <c r="G6" s="5" t="s">
        <v>3</v>
      </c>
      <c r="H6" s="5" t="s">
        <v>7</v>
      </c>
      <c r="I6" s="5" t="s">
        <v>4</v>
      </c>
    </row>
    <row r="7" spans="1:10" s="3" customFormat="1" ht="120.6" thickBot="1" x14ac:dyDescent="0.3">
      <c r="A7" s="6"/>
      <c r="B7" s="7" t="s">
        <v>8</v>
      </c>
      <c r="C7" s="7" t="s">
        <v>12</v>
      </c>
      <c r="D7" s="7" t="s">
        <v>10</v>
      </c>
      <c r="E7" s="7" t="s">
        <v>11</v>
      </c>
      <c r="F7" s="15" t="s">
        <v>21</v>
      </c>
      <c r="G7" s="7" t="s">
        <v>20</v>
      </c>
      <c r="H7" s="7" t="s">
        <v>9</v>
      </c>
      <c r="I7" s="11" t="s">
        <v>25</v>
      </c>
      <c r="J7" s="10"/>
    </row>
    <row r="8" spans="1:10" ht="31.2" customHeight="1" thickTop="1" x14ac:dyDescent="0.3">
      <c r="B8" s="21">
        <v>45383</v>
      </c>
      <c r="C8" s="18" t="s">
        <v>33</v>
      </c>
      <c r="D8" s="22" t="s">
        <v>44</v>
      </c>
      <c r="E8" s="22" t="s">
        <v>28</v>
      </c>
      <c r="F8" s="23">
        <f>7596913*2</f>
        <v>15193826</v>
      </c>
      <c r="G8" s="22" t="s">
        <v>51</v>
      </c>
      <c r="H8" s="21">
        <v>46112</v>
      </c>
      <c r="I8" s="22" t="s">
        <v>19</v>
      </c>
    </row>
    <row r="9" spans="1:10" x14ac:dyDescent="0.3">
      <c r="B9" s="21">
        <v>45383</v>
      </c>
      <c r="C9" s="18" t="s">
        <v>34</v>
      </c>
      <c r="D9" s="22" t="s">
        <v>44</v>
      </c>
      <c r="E9" s="22" t="s">
        <v>28</v>
      </c>
      <c r="F9" s="23">
        <f>6965643.75*2</f>
        <v>13931287.5</v>
      </c>
      <c r="G9" s="22" t="s">
        <v>51</v>
      </c>
      <c r="H9" s="21">
        <v>46112</v>
      </c>
      <c r="I9" s="22" t="s">
        <v>19</v>
      </c>
    </row>
    <row r="10" spans="1:10" x14ac:dyDescent="0.3">
      <c r="B10" s="21">
        <v>45383</v>
      </c>
      <c r="C10" s="18" t="s">
        <v>35</v>
      </c>
      <c r="D10" s="22" t="s">
        <v>44</v>
      </c>
      <c r="E10" s="22" t="s">
        <v>28</v>
      </c>
      <c r="F10" s="23">
        <f>4549206.25*2</f>
        <v>9098412.5</v>
      </c>
      <c r="G10" s="22" t="s">
        <v>51</v>
      </c>
      <c r="H10" s="21">
        <v>46112</v>
      </c>
      <c r="I10" s="22" t="s">
        <v>19</v>
      </c>
    </row>
    <row r="11" spans="1:10" x14ac:dyDescent="0.3">
      <c r="B11" s="21">
        <v>45383</v>
      </c>
      <c r="C11" s="18" t="s">
        <v>36</v>
      </c>
      <c r="D11" s="22" t="s">
        <v>44</v>
      </c>
      <c r="E11" s="22" t="s">
        <v>29</v>
      </c>
      <c r="F11" s="23">
        <f>778682.25*2</f>
        <v>1557364.5</v>
      </c>
      <c r="G11" s="22" t="s">
        <v>45</v>
      </c>
      <c r="H11" s="21">
        <v>46112</v>
      </c>
      <c r="I11" s="22" t="s">
        <v>24</v>
      </c>
    </row>
    <row r="12" spans="1:10" x14ac:dyDescent="0.3">
      <c r="B12" s="21">
        <v>45383</v>
      </c>
      <c r="C12" s="18" t="s">
        <v>37</v>
      </c>
      <c r="D12" s="22" t="s">
        <v>44</v>
      </c>
      <c r="E12" s="22" t="s">
        <v>30</v>
      </c>
      <c r="F12" s="23">
        <f>188062*2</f>
        <v>376124</v>
      </c>
      <c r="G12" s="22" t="s">
        <v>46</v>
      </c>
      <c r="H12" s="21">
        <v>46112</v>
      </c>
      <c r="I12" s="22" t="s">
        <v>19</v>
      </c>
    </row>
    <row r="13" spans="1:10" x14ac:dyDescent="0.3">
      <c r="B13" s="21">
        <v>45383</v>
      </c>
      <c r="C13" s="18" t="s">
        <v>38</v>
      </c>
      <c r="D13" s="22" t="s">
        <v>44</v>
      </c>
      <c r="E13" s="22" t="s">
        <v>31</v>
      </c>
      <c r="F13" s="23">
        <f>36737081*2</f>
        <v>73474162</v>
      </c>
      <c r="G13" s="22" t="s">
        <v>52</v>
      </c>
      <c r="H13" s="21">
        <v>46112</v>
      </c>
      <c r="I13" s="22" t="s">
        <v>19</v>
      </c>
    </row>
    <row r="14" spans="1:10" x14ac:dyDescent="0.3">
      <c r="B14" s="21">
        <v>45383</v>
      </c>
      <c r="C14" s="18" t="s">
        <v>39</v>
      </c>
      <c r="D14" s="22" t="s">
        <v>44</v>
      </c>
      <c r="E14" s="22" t="s">
        <v>31</v>
      </c>
      <c r="F14" s="23">
        <f>10250000*2</f>
        <v>20500000</v>
      </c>
      <c r="G14" s="22" t="s">
        <v>50</v>
      </c>
      <c r="H14" s="21">
        <v>46112</v>
      </c>
      <c r="I14" s="22" t="s">
        <v>19</v>
      </c>
    </row>
    <row r="15" spans="1:10" x14ac:dyDescent="0.3">
      <c r="B15" s="21">
        <v>45383</v>
      </c>
      <c r="C15" s="18" t="s">
        <v>40</v>
      </c>
      <c r="D15" s="22" t="s">
        <v>44</v>
      </c>
      <c r="E15" s="22" t="s">
        <v>31</v>
      </c>
      <c r="F15" s="23">
        <f>4549206*2</f>
        <v>9098412</v>
      </c>
      <c r="G15" s="22" t="s">
        <v>52</v>
      </c>
      <c r="H15" s="21">
        <v>46112</v>
      </c>
      <c r="I15" s="22" t="s">
        <v>19</v>
      </c>
    </row>
    <row r="16" spans="1:10" x14ac:dyDescent="0.3">
      <c r="B16" s="21">
        <v>45383</v>
      </c>
      <c r="C16" s="18" t="s">
        <v>41</v>
      </c>
      <c r="D16" s="22" t="s">
        <v>44</v>
      </c>
      <c r="E16" s="22" t="s">
        <v>32</v>
      </c>
      <c r="F16" s="23">
        <f>575215*2</f>
        <v>1150430</v>
      </c>
      <c r="G16" s="22" t="s">
        <v>47</v>
      </c>
      <c r="H16" s="21">
        <v>46112</v>
      </c>
      <c r="I16" s="22" t="s">
        <v>24</v>
      </c>
    </row>
    <row r="17" spans="2:9" x14ac:dyDescent="0.3">
      <c r="B17" s="21">
        <v>45383</v>
      </c>
      <c r="C17" s="18" t="s">
        <v>42</v>
      </c>
      <c r="D17" s="22" t="s">
        <v>44</v>
      </c>
      <c r="E17" s="22" t="s">
        <v>32</v>
      </c>
      <c r="F17" s="23">
        <v>1000000</v>
      </c>
      <c r="G17" s="22" t="s">
        <v>49</v>
      </c>
      <c r="H17" s="21">
        <v>46112</v>
      </c>
      <c r="I17" s="22" t="s">
        <v>24</v>
      </c>
    </row>
    <row r="18" spans="2:9" x14ac:dyDescent="0.3">
      <c r="B18" s="21">
        <v>45383</v>
      </c>
      <c r="C18" s="18" t="s">
        <v>43</v>
      </c>
      <c r="D18" s="22" t="s">
        <v>44</v>
      </c>
      <c r="E18" s="22" t="s">
        <v>32</v>
      </c>
      <c r="F18" s="23">
        <v>392962</v>
      </c>
      <c r="G18" s="22" t="s">
        <v>48</v>
      </c>
      <c r="H18" s="21">
        <v>46112</v>
      </c>
      <c r="I18" s="22" t="s">
        <v>24</v>
      </c>
    </row>
    <row r="19" spans="2:9" x14ac:dyDescent="0.3">
      <c r="B19" s="17"/>
      <c r="C19" s="18"/>
      <c r="D19" s="9"/>
      <c r="E19" s="9"/>
      <c r="F19" s="19"/>
      <c r="G19" s="9"/>
      <c r="H19" s="20"/>
      <c r="I19" s="9"/>
    </row>
    <row r="20" spans="2:9" x14ac:dyDescent="0.3">
      <c r="B20" s="13"/>
      <c r="H20" s="8"/>
    </row>
    <row r="21" spans="2:9" x14ac:dyDescent="0.3">
      <c r="B21" s="13"/>
      <c r="H21" s="8"/>
    </row>
    <row r="22" spans="2:9" x14ac:dyDescent="0.3">
      <c r="B22" s="13"/>
      <c r="H22" s="8"/>
    </row>
    <row r="23" spans="2:9" x14ac:dyDescent="0.3">
      <c r="B23" s="13"/>
      <c r="H23" s="8"/>
    </row>
    <row r="24" spans="2:9" x14ac:dyDescent="0.3">
      <c r="B24" s="13"/>
      <c r="H24" s="8"/>
    </row>
    <row r="25" spans="2:9" x14ac:dyDescent="0.3">
      <c r="B25" s="13"/>
      <c r="H25" s="8"/>
    </row>
    <row r="26" spans="2:9" x14ac:dyDescent="0.3">
      <c r="B26" s="13"/>
      <c r="H26" s="8"/>
    </row>
    <row r="27" spans="2:9" x14ac:dyDescent="0.3">
      <c r="B27" s="13"/>
      <c r="H27" s="8"/>
    </row>
    <row r="28" spans="2:9" x14ac:dyDescent="0.3">
      <c r="B28" s="13"/>
      <c r="H28" s="8"/>
    </row>
    <row r="29" spans="2:9" x14ac:dyDescent="0.3">
      <c r="B29" s="13"/>
      <c r="H29" s="8"/>
    </row>
    <row r="30" spans="2:9" x14ac:dyDescent="0.3">
      <c r="B30" s="13"/>
      <c r="H30" s="8"/>
    </row>
    <row r="31" spans="2:9" x14ac:dyDescent="0.3">
      <c r="H31" s="8"/>
    </row>
  </sheetData>
  <dataConsolidate/>
  <mergeCells count="4">
    <mergeCell ref="D2:E2"/>
    <mergeCell ref="D4:E4"/>
    <mergeCell ref="B4:C4"/>
    <mergeCell ref="B2:C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9" t="s">
        <v>22</v>
      </c>
    </row>
    <row r="2" spans="1:1" x14ac:dyDescent="0.3">
      <c r="A2" s="9" t="s">
        <v>15</v>
      </c>
    </row>
    <row r="3" spans="1:1" x14ac:dyDescent="0.3">
      <c r="A3" s="9" t="s">
        <v>16</v>
      </c>
    </row>
    <row r="4" spans="1:1" x14ac:dyDescent="0.3">
      <c r="A4" s="9" t="s">
        <v>23</v>
      </c>
    </row>
    <row r="5" spans="1:1" x14ac:dyDescent="0.3">
      <c r="A5" s="9" t="s">
        <v>17</v>
      </c>
    </row>
    <row r="6" spans="1:1" x14ac:dyDescent="0.3">
      <c r="A6" s="9" t="s">
        <v>18</v>
      </c>
    </row>
    <row r="7" spans="1:1" x14ac:dyDescent="0.3">
      <c r="A7" s="9" t="s">
        <v>19</v>
      </c>
    </row>
    <row r="8" spans="1:1" x14ac:dyDescent="0.3">
      <c r="A8" s="9" t="s">
        <v>24</v>
      </c>
    </row>
    <row r="9" spans="1:1" x14ac:dyDescent="0.3">
      <c r="A9" s="9" t="s">
        <v>26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82D16F4375A649BD0847D4D8BBFC22" ma:contentTypeVersion="49" ma:contentTypeDescription="Create a new document." ma:contentTypeScope="" ma:versionID="201c871988466d08d016de6e71336f4a">
  <xsd:schema xmlns:xsd="http://www.w3.org/2001/XMLSchema" xmlns:xs="http://www.w3.org/2001/XMLSchema" xmlns:p="http://schemas.microsoft.com/office/2006/metadata/properties" xmlns:ns2="24ca4954-836e-4dd6-806d-d2cdcf695e13" xmlns:ns3="6fe9af5a-ed8a-4244-928d-e56d06aad847" targetNamespace="http://schemas.microsoft.com/office/2006/metadata/properties" ma:root="true" ma:fieldsID="d89b63a5b33492118e1b138bd82e8379" ns2:_="" ns3:_="">
    <xsd:import namespace="24ca4954-836e-4dd6-806d-d2cdcf695e13"/>
    <xsd:import namespace="6fe9af5a-ed8a-4244-928d-e56d06aad847"/>
    <xsd:element name="properties">
      <xsd:complexType>
        <xsd:sequence>
          <xsd:element name="documentManagement">
            <xsd:complexType>
              <xsd:all>
                <xsd:element ref="ns2:desc" minOccurs="0"/>
                <xsd:element ref="ns2:history" minOccurs="0"/>
                <xsd:element ref="ns2:info" minOccurs="0"/>
                <xsd:element ref="ns2:formAnswers" minOccurs="0"/>
                <xsd:element ref="ns2:otherNumber" minOccurs="0"/>
                <xsd:element ref="ns2:uniqueMinistryId" minOccurs="0"/>
                <xsd:element ref="ns2:subcategory" minOccurs="0"/>
                <xsd:element ref="ns2:parentGuid" minOccurs="0"/>
                <xsd:element ref="ns2:folderName" minOccurs="0"/>
                <xsd:element ref="ns2:due" minOccurs="0"/>
                <xsd:element ref="ns2:createdOn" minOccurs="0"/>
                <xsd:element ref="ns2:completedOn" minOccurs="0"/>
                <xsd:element ref="ns2:whenToArchive" minOccurs="0"/>
                <xsd:element ref="ns2:rush" minOccurs="0"/>
                <xsd:element ref="ns2:blueprintVersion" minOccurs="0"/>
                <xsd:element ref="ns2:pos" minOccurs="0"/>
                <xsd:element ref="ns2:entityType" minOccurs="0"/>
                <xsd:element ref="ns2:branch" minOccurs="0"/>
                <xsd:element ref="ns2:color" minOccurs="0"/>
                <xsd:element ref="ns2:formVersion" minOccurs="0"/>
                <xsd:element ref="ns2:blueprint" minOccurs="0"/>
                <xsd:element ref="ns2:assignedToG" minOccurs="0"/>
                <xsd:element ref="ns2:assignedToGroups" minOccurs="0"/>
                <xsd:element ref="ns2:mediator" minOccurs="0"/>
                <xsd:element ref="ns2:assignedToSiteUser" minOccurs="0"/>
                <xsd:element ref="ns2:colleaguesG" minOccurs="0"/>
                <xsd:element ref="ns2:watchersG" minOccurs="0"/>
                <xsd:element ref="ns2:groupWatchers" minOccurs="0"/>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CR" minOccurs="0"/>
                <xsd:element ref="ns2:MediaServiceDateTaken" minOccurs="0"/>
                <xsd:element ref="ns2:MediaServiceSearchProperties" minOccurs="0"/>
                <xsd:element ref="ns2:MediaServiceLocation" minOccurs="0"/>
                <xsd:element ref="ns2:documentStringNames" minOccurs="0"/>
                <xsd:element ref="ns2:crossMinistry" minOccurs="0"/>
                <xsd:element ref="ns2:ministr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ca4954-836e-4dd6-806d-d2cdcf695e13" elementFormDefault="qualified">
    <xsd:import namespace="http://schemas.microsoft.com/office/2006/documentManagement/types"/>
    <xsd:import namespace="http://schemas.microsoft.com/office/infopath/2007/PartnerControls"/>
    <xsd:element name="desc" ma:index="8" nillable="true" ma:displayName="desc" ma:internalName="desc">
      <xsd:simpleType>
        <xsd:restriction base="dms:Note">
          <xsd:maxLength value="255"/>
        </xsd:restriction>
      </xsd:simpleType>
    </xsd:element>
    <xsd:element name="history" ma:index="9" nillable="true" ma:displayName="history" ma:internalName="history">
      <xsd:simpleType>
        <xsd:restriction base="dms:Note">
          <xsd:maxLength value="255"/>
        </xsd:restriction>
      </xsd:simpleType>
    </xsd:element>
    <xsd:element name="info" ma:index="10" nillable="true" ma:displayName="info" ma:internalName="info">
      <xsd:simpleType>
        <xsd:restriction base="dms:Note">
          <xsd:maxLength value="255"/>
        </xsd:restriction>
      </xsd:simpleType>
    </xsd:element>
    <xsd:element name="formAnswers" ma:index="11" nillable="true" ma:displayName="formAnswers" ma:internalName="formAnswers">
      <xsd:simpleType>
        <xsd:restriction base="dms:Note">
          <xsd:maxLength value="255"/>
        </xsd:restriction>
      </xsd:simpleType>
    </xsd:element>
    <xsd:element name="otherNumber" ma:index="12" nillable="true" ma:displayName="otherNumber" ma:indexed="true" ma:internalName="otherNumber">
      <xsd:simpleType>
        <xsd:restriction base="dms:Text">
          <xsd:maxLength value="255"/>
        </xsd:restriction>
      </xsd:simpleType>
    </xsd:element>
    <xsd:element name="uniqueMinistryId" ma:index="13" nillable="true" ma:displayName="uniqueMinistryId" ma:indexed="true" ma:internalName="uniqueMinistryId">
      <xsd:simpleType>
        <xsd:restriction base="dms:Text">
          <xsd:maxLength value="255"/>
        </xsd:restriction>
      </xsd:simpleType>
    </xsd:element>
    <xsd:element name="subcategory" ma:index="14" nillable="true" ma:displayName="subcategory" ma:indexed="true" ma:internalName="subcategory">
      <xsd:simpleType>
        <xsd:restriction base="dms:Text">
          <xsd:maxLength value="255"/>
        </xsd:restriction>
      </xsd:simpleType>
    </xsd:element>
    <xsd:element name="parentGuid" ma:index="15" nillable="true" ma:displayName="parentGuid" ma:internalName="parentGuid">
      <xsd:simpleType>
        <xsd:restriction base="dms:Text">
          <xsd:maxLength value="255"/>
        </xsd:restriction>
      </xsd:simpleType>
    </xsd:element>
    <xsd:element name="folderName" ma:index="16" nillable="true" ma:displayName="folderName" ma:internalName="folderName">
      <xsd:simpleType>
        <xsd:restriction base="dms:Text">
          <xsd:maxLength value="255"/>
        </xsd:restriction>
      </xsd:simpleType>
    </xsd:element>
    <xsd:element name="due" ma:index="17" nillable="true" ma:displayName="due" ma:format="DateOnly" ma:internalName="due">
      <xsd:simpleType>
        <xsd:restriction base="dms:DateTime"/>
      </xsd:simpleType>
    </xsd:element>
    <xsd:element name="createdOn" ma:index="18" nillable="true" ma:displayName="createdOn" ma:format="DateOnly" ma:internalName="createdOn">
      <xsd:simpleType>
        <xsd:restriction base="dms:DateTime"/>
      </xsd:simpleType>
    </xsd:element>
    <xsd:element name="completedOn" ma:index="19" nillable="true" ma:displayName="completedOn" ma:format="DateOnly" ma:internalName="completedOn">
      <xsd:simpleType>
        <xsd:restriction base="dms:DateTime"/>
      </xsd:simpleType>
    </xsd:element>
    <xsd:element name="whenToArchive" ma:index="20" nillable="true" ma:displayName="whenToArchive" ma:format="DateOnly" ma:indexed="true" ma:internalName="whenToArchive">
      <xsd:simpleType>
        <xsd:restriction base="dms:DateTime"/>
      </xsd:simpleType>
    </xsd:element>
    <xsd:element name="rush" ma:index="21" nillable="true" ma:displayName="rush" ma:indexed="true" ma:internalName="rush">
      <xsd:simpleType>
        <xsd:restriction base="dms:Number"/>
      </xsd:simpleType>
    </xsd:element>
    <xsd:element name="blueprintVersion" ma:index="22" nillable="true" ma:displayName="blueprintVersion" ma:internalName="blueprintVersion">
      <xsd:simpleType>
        <xsd:restriction base="dms:Number"/>
      </xsd:simpleType>
    </xsd:element>
    <xsd:element name="pos" ma:index="23" nillable="true" ma:displayName="pos" ma:internalName="pos">
      <xsd:simpleType>
        <xsd:restriction base="dms:Number"/>
      </xsd:simpleType>
    </xsd:element>
    <xsd:element name="entityType" ma:index="24" nillable="true" ma:displayName="entityType" ma:indexed="true" ma:internalName="entityType">
      <xsd:simpleType>
        <xsd:restriction base="dms:Number"/>
      </xsd:simpleType>
    </xsd:element>
    <xsd:element name="branch" ma:index="25" nillable="true" ma:displayName="branch" ma:indexed="true" ma:list="{22398C44-67A3-4674-AD04-511FEACE7D0F}" ma:internalName="branch" ma:showField="ID">
      <xsd:simpleType>
        <xsd:restriction base="dms:Lookup"/>
      </xsd:simpleType>
    </xsd:element>
    <xsd:element name="color" ma:index="26" nillable="true" ma:displayName="color" ma:list="{B3B746B2-7247-467A-9F9A-791039112B8C}" ma:internalName="color" ma:showField="ID">
      <xsd:simpleType>
        <xsd:restriction base="dms:Lookup"/>
      </xsd:simpleType>
    </xsd:element>
    <xsd:element name="formVersion" ma:index="27" nillable="true" ma:displayName="formVersion" ma:list="{BF261706-87C6-4441-83A8-9D5AF7AC8548}" ma:internalName="formVersion" ma:showField="ID">
      <xsd:simpleType>
        <xsd:restriction base="dms:Lookup"/>
      </xsd:simpleType>
    </xsd:element>
    <xsd:element name="blueprint" ma:index="28" nillable="true" ma:displayName="blueprint" ma:list="{F4BE805F-DAB4-4628-9BCF-5745BBC9A5AA}" ma:internalName="blueprint" ma:showField="ID">
      <xsd:simpleType>
        <xsd:restriction base="dms:Lookup"/>
      </xsd:simpleType>
    </xsd:element>
    <xsd:element name="assignedToG" ma:index="29" nillable="true" ma:displayName="assignedToG" ma:indexed="true" ma:list="{C8BFF6DD-6C28-4F22-90F9-77385803A830}" ma:internalName="assignedToG" ma:readOnly="false" ma:showField="Title">
      <xsd:simpleType>
        <xsd:restriction base="dms:Lookup"/>
      </xsd:simpleType>
    </xsd:element>
    <xsd:element name="assignedToGroups" ma:index="30" nillable="true" ma:displayName="assignedToGroups" ma:list="UserInfo" ma:SearchPeopleOnly="false" ma:internalName="assignedTo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tor" ma:index="31" nillable="true" ma:displayName="mediator" ma:list="UserInfo" ma:SearchPeopleOnly="false" ma:internalName="mediat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ssignedToSiteUser" ma:index="32" nillable="true" ma:displayName="assignedToSiteUser" ma:indexed="true" ma:list="UserInfo" ma:internalName="assignedToSiteUs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lleaguesG" ma:index="33" nillable="true" ma:displayName="colleaguesG" ma:list="{C8BFF6DD-6C28-4F22-90F9-77385803A830}" ma:internalName="colleaguesG" ma:readOnly="false" ma:showField="Title">
      <xsd:complexType>
        <xsd:complexContent>
          <xsd:extension base="dms:MultiChoiceLookup">
            <xsd:sequence>
              <xsd:element name="Value" type="dms:Lookup" maxOccurs="unbounded" minOccurs="0" nillable="true"/>
            </xsd:sequence>
          </xsd:extension>
        </xsd:complexContent>
      </xsd:complexType>
    </xsd:element>
    <xsd:element name="watchersG" ma:index="34" nillable="true" ma:displayName="watchersG" ma:list="{C8BFF6DD-6C28-4F22-90F9-77385803A830}" ma:internalName="watchersG" ma:readOnly="false" ma:showField="Title">
      <xsd:complexType>
        <xsd:complexContent>
          <xsd:extension base="dms:MultiChoiceLookup">
            <xsd:sequence>
              <xsd:element name="Value" type="dms:Lookup" maxOccurs="unbounded" minOccurs="0" nillable="true"/>
            </xsd:sequence>
          </xsd:extension>
        </xsd:complexContent>
      </xsd:complexType>
    </xsd:element>
    <xsd:element name="groupWatchers" ma:index="35" nillable="true" ma:displayName="groupWatchers" ma:list="UserInfo" ma:SearchPeopleOnly="false" ma:internalName="groupWat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36" nillable="true" ma:displayName="MediaServiceMetadata" ma:hidden="true" ma:internalName="MediaServiceMetadata" ma:readOnly="true">
      <xsd:simpleType>
        <xsd:restriction base="dms:Note"/>
      </xsd:simpleType>
    </xsd:element>
    <xsd:element name="MediaServiceFastMetadata" ma:index="37" nillable="true" ma:displayName="MediaServiceFastMetadata" ma:hidden="true" ma:internalName="MediaServiceFastMetadata" ma:readOnly="true">
      <xsd:simpleType>
        <xsd:restriction base="dms:Note"/>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a9b50559-7390-452f-8d4d-780c6c1e431b" ma:termSetId="09814cd3-568e-fe90-9814-8d621ff8fb84" ma:anchorId="fba54fb3-c3e1-fe81-a776-ca4b69148c4d" ma:open="true" ma:isKeyword="false">
      <xsd:complexType>
        <xsd:sequence>
          <xsd:element ref="pc:Terms" minOccurs="0" maxOccurs="1"/>
        </xsd:sequence>
      </xsd:complexType>
    </xsd:element>
    <xsd:element name="MediaServiceGenerationTime" ma:index="42" nillable="true" ma:displayName="MediaServiceGenerationTime" ma:hidden="true" ma:internalName="MediaServiceGenerationTime" ma:readOnly="true">
      <xsd:simpleType>
        <xsd:restriction base="dms:Text"/>
      </xsd:simpleType>
    </xsd:element>
    <xsd:element name="MediaServiceEventHashCode" ma:index="43" nillable="true" ma:displayName="MediaServiceEventHashCode" ma:hidden="true" ma:internalName="MediaServiceEventHashCode" ma:readOnly="true">
      <xsd:simpleType>
        <xsd:restriction base="dms:Text"/>
      </xsd:simpleType>
    </xsd:element>
    <xsd:element name="MediaLengthInSeconds" ma:index="46" nillable="true" ma:displayName="MediaLengthInSeconds" ma:hidden="true" ma:internalName="MediaLengthInSeconds" ma:readOnly="true">
      <xsd:simpleType>
        <xsd:restriction base="dms:Unknown"/>
      </xsd:simpleType>
    </xsd:element>
    <xsd:element name="MediaServiceOCR" ma:index="47" nillable="true" ma:displayName="Extracted Text" ma:internalName="MediaServiceOCR" ma:readOnly="true">
      <xsd:simpleType>
        <xsd:restriction base="dms:Note">
          <xsd:maxLength value="255"/>
        </xsd:restriction>
      </xsd:simpleType>
    </xsd:element>
    <xsd:element name="MediaServiceDateTaken" ma:index="48" nillable="true" ma:displayName="MediaServiceDateTaken" ma:hidden="true" ma:indexed="true" ma:internalName="MediaServiceDateTaken" ma:readOnly="true">
      <xsd:simpleType>
        <xsd:restriction base="dms:Text"/>
      </xsd:simpleType>
    </xsd:element>
    <xsd:element name="MediaServiceSearchProperties" ma:index="49" nillable="true" ma:displayName="MediaServiceSearchProperties" ma:hidden="true" ma:internalName="MediaServiceSearchProperties" ma:readOnly="true">
      <xsd:simpleType>
        <xsd:restriction base="dms:Note"/>
      </xsd:simpleType>
    </xsd:element>
    <xsd:element name="MediaServiceLocation" ma:index="50" nillable="true" ma:displayName="Location" ma:indexed="true" ma:internalName="MediaServiceLocation" ma:readOnly="true">
      <xsd:simpleType>
        <xsd:restriction base="dms:Text"/>
      </xsd:simpleType>
    </xsd:element>
    <xsd:element name="documentStringNames" ma:index="51" nillable="true" ma:displayName="documentStringNames" ma:internalName="documentStringNames">
      <xsd:simpleType>
        <xsd:restriction base="dms:Note">
          <xsd:maxLength value="255"/>
        </xsd:restriction>
      </xsd:simpleType>
    </xsd:element>
    <xsd:element name="crossMinistry" ma:index="52" nillable="true" ma:displayName="crossMinistry" ma:internalName="crossMinistry">
      <xsd:simpleType>
        <xsd:restriction base="dms:Number"/>
      </xsd:simpleType>
    </xsd:element>
    <xsd:element name="ministries" ma:index="53" nillable="true" ma:displayName="ministries" ma:list="{E8535DDF-3CC1-4F0A-9FC3-EDCC4C1918B4}" ma:internalName="ministries" ma:showField="I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fe9af5a-ed8a-4244-928d-e56d06aad847" elementFormDefault="qualified">
    <xsd:import namespace="http://schemas.microsoft.com/office/2006/documentManagement/types"/>
    <xsd:import namespace="http://schemas.microsoft.com/office/infopath/2007/PartnerControls"/>
    <xsd:element name="TaxCatchAll" ma:index="41" nillable="true" ma:displayName="Taxonomy Catch All Column" ma:hidden="true" ma:list="{66428770-232f-4c77-9a39-a6fce1c18297}" ma:internalName="TaxCatchAll" ma:showField="CatchAllData" ma:web="6fe9af5a-ed8a-4244-928d-e56d06aad847">
      <xsd:complexType>
        <xsd:complexContent>
          <xsd:extension base="dms:MultiChoiceLookup">
            <xsd:sequence>
              <xsd:element name="Value" type="dms:Lookup" maxOccurs="unbounded" minOccurs="0" nillable="true"/>
            </xsd:sequence>
          </xsd:extension>
        </xsd:complexContent>
      </xsd:complexType>
    </xsd:element>
    <xsd:element name="SharedWithUsers" ma:index="4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fe9af5a-ed8a-4244-928d-e56d06aad847" xsi:nil="true"/>
    <formAnswers xmlns="24ca4954-836e-4dd6-806d-d2cdcf695e13" xsi:nil="true"/>
    <folderName xmlns="24ca4954-836e-4dd6-806d-d2cdcf695e13" xsi:nil="true"/>
    <watchersG xmlns="24ca4954-836e-4dd6-806d-d2cdcf695e13" xsi:nil="true"/>
    <formVersion xmlns="24ca4954-836e-4dd6-806d-d2cdcf695e13" xsi:nil="true"/>
    <mediator xmlns="24ca4954-836e-4dd6-806d-d2cdcf695e13">
      <UserInfo>
        <DisplayName/>
        <AccountId xsi:nil="true"/>
        <AccountType/>
      </UserInfo>
    </mediator>
    <colleaguesG xmlns="24ca4954-836e-4dd6-806d-d2cdcf695e13" xsi:nil="true"/>
    <lcf76f155ced4ddcb4097134ff3c332f xmlns="24ca4954-836e-4dd6-806d-d2cdcf695e13">
      <Terms xmlns="http://schemas.microsoft.com/office/infopath/2007/PartnerControls"/>
    </lcf76f155ced4ddcb4097134ff3c332f>
    <documentStringNames xmlns="24ca4954-836e-4dd6-806d-d2cdcf695e13" xsi:nil="true"/>
    <whenToArchive xmlns="24ca4954-836e-4dd6-806d-d2cdcf695e13" xsi:nil="true"/>
    <assignedToGroups xmlns="24ca4954-836e-4dd6-806d-d2cdcf695e13">
      <UserInfo>
        <DisplayName/>
        <AccountId xsi:nil="true"/>
        <AccountType/>
      </UserInfo>
    </assignedToGroups>
    <groupWatchers xmlns="24ca4954-836e-4dd6-806d-d2cdcf695e13">
      <UserInfo>
        <DisplayName/>
        <AccountId xsi:nil="true"/>
        <AccountType/>
      </UserInfo>
    </groupWatchers>
    <history xmlns="24ca4954-836e-4dd6-806d-d2cdcf695e13" xsi:nil="true"/>
    <entityType xmlns="24ca4954-836e-4dd6-806d-d2cdcf695e13">4</entityType>
    <color xmlns="24ca4954-836e-4dd6-806d-d2cdcf695e13" xsi:nil="true"/>
    <blueprint xmlns="24ca4954-836e-4dd6-806d-d2cdcf695e13" xsi:nil="true"/>
    <crossMinistry xmlns="24ca4954-836e-4dd6-806d-d2cdcf695e13" xsi:nil="true"/>
    <subcategory xmlns="24ca4954-836e-4dd6-806d-d2cdcf695e13" xsi:nil="true"/>
    <blueprintVersion xmlns="24ca4954-836e-4dd6-806d-d2cdcf695e13" xsi:nil="true"/>
    <assignedToSiteUser xmlns="24ca4954-836e-4dd6-806d-d2cdcf695e13">
      <UserInfo>
        <DisplayName/>
        <AccountId xsi:nil="true"/>
        <AccountType/>
      </UserInfo>
    </assignedToSiteUser>
    <rush xmlns="24ca4954-836e-4dd6-806d-d2cdcf695e13" xsi:nil="true"/>
    <uniqueMinistryId xmlns="24ca4954-836e-4dd6-806d-d2cdcf695e13" xsi:nil="true"/>
    <parentGuid xmlns="24ca4954-836e-4dd6-806d-d2cdcf695e13" xsi:nil="true"/>
    <info xmlns="24ca4954-836e-4dd6-806d-d2cdcf695e13" xsi:nil="true"/>
    <pos xmlns="24ca4954-836e-4dd6-806d-d2cdcf695e13">196605</pos>
    <otherNumber xmlns="24ca4954-836e-4dd6-806d-d2cdcf695e13" xsi:nil="true"/>
    <branch xmlns="24ca4954-836e-4dd6-806d-d2cdcf695e13" xsi:nil="true"/>
    <due xmlns="24ca4954-836e-4dd6-806d-d2cdcf695e13" xsi:nil="true"/>
    <desc xmlns="24ca4954-836e-4dd6-806d-d2cdcf695e13" xsi:nil="true"/>
    <assignedToG xmlns="24ca4954-836e-4dd6-806d-d2cdcf695e13" xsi:nil="true"/>
    <ministries xmlns="24ca4954-836e-4dd6-806d-d2cdcf695e13" xsi:nil="true"/>
    <createdOn xmlns="24ca4954-836e-4dd6-806d-d2cdcf695e13" xsi:nil="true"/>
    <completedOn xmlns="24ca4954-836e-4dd6-806d-d2cdcf695e13" xsi:nil="true"/>
  </documentManagement>
</p:properties>
</file>

<file path=customXml/itemProps1.xml><?xml version="1.0" encoding="utf-8"?>
<ds:datastoreItem xmlns:ds="http://schemas.openxmlformats.org/officeDocument/2006/customXml" ds:itemID="{34BB5507-E7A4-4633-BF5A-A05CF200FF50}">
  <ds:schemaRefs>
    <ds:schemaRef ds:uri="http://schemas.microsoft.com/sharepoint/v3/contenttype/forms"/>
  </ds:schemaRefs>
</ds:datastoreItem>
</file>

<file path=customXml/itemProps2.xml><?xml version="1.0" encoding="utf-8"?>
<ds:datastoreItem xmlns:ds="http://schemas.openxmlformats.org/officeDocument/2006/customXml" ds:itemID="{8B04BCB8-D9C4-40E4-9CF4-0914A553F5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ca4954-836e-4dd6-806d-d2cdcf695e13"/>
    <ds:schemaRef ds:uri="6fe9af5a-ed8a-4244-928d-e56d06aad8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C81976-0A04-4805-A552-8312E2377E77}">
  <ds:schemaRefs>
    <ds:schemaRef ds:uri="http://schemas.microsoft.com/office/2006/metadata/properties"/>
    <ds:schemaRef ds:uri="http://schemas.microsoft.com/office/infopath/2007/PartnerControls"/>
    <ds:schemaRef ds:uri="6fe9af5a-ed8a-4244-928d-e56d06aad847"/>
    <ds:schemaRef ds:uri="24ca4954-836e-4dd6-806d-d2cdcf695e1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2016-05-26T00:13:29Z</cp:lastPrinted>
  <dcterms:created xsi:type="dcterms:W3CDTF">2016-05-20T21:39:28Z</dcterms:created>
  <dcterms:modified xsi:type="dcterms:W3CDTF">2024-05-22T17:03:16Z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0x0101007982D16F4375A649BD0847D4D8BBFC22</vt:lpwstr>
  </property>
  <property fmtid="{D5CDD505-2E9C-101B-9397-08002B2CF9AE}" pid="3" name="MediaServiceImageTags">
    <vt:lpwstr/>
  </property>
</Properties>
</file>