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8" windowWidth="19440" windowHeight="11640"/>
  </bookViews>
  <sheets>
    <sheet name="Sheet1" sheetId="1" r:id="rId1"/>
    <sheet name="DO NOT DELETE" sheetId="2" r:id="rId2"/>
    <sheet name="Sheet3" sheetId="3" state="hidden" r:id="rId3"/>
    <sheet name="Sheet yr History" sheetId="4" r:id="rId4"/>
  </sheets>
  <definedNames>
    <definedName name="_xlnm.Print_Area" localSheetId="0">Sheet1!$A$1:$I$14</definedName>
  </definedName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<sst xmlns="http://schemas.openxmlformats.org/spreadsheetml/2006/main" count="151" uniqueCount="98">
  <si>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</si>
  <si>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</si>
  <si>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</si>
  <si>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</si>
  <si>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</si>
  <si>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</si>
  <si>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</si>
  <si>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</si>
  <si>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 xml:space="preserve"> Enter the date contracted services are set to begin</t>
  </si>
  <si>
    <t>Enter the maximum value of the contract</t>
  </si>
  <si>
    <t xml:space="preserve"> Enter the end date of the contract</t>
  </si>
  <si>
    <t>Enter the name of the office, division, or branch as appropriate</t>
  </si>
  <si>
    <t>Enter the legal name of the company, as stated in the contract</t>
  </si>
  <si>
    <t>Enter the contract number</t>
  </si>
  <si>
    <t>Ministry:</t>
  </si>
  <si>
    <t>Month:</t>
  </si>
  <si>
    <t>The description must be summarized in such a way that it does not reveal information that may or must be excepted from disclosure under Part 2 of FOIPPA.  Where the entire description would be excepted, a descriptive category may be be substituted (e.g.,  confidential legal services, confidential consulting services)</t>
  </si>
  <si>
    <t>Select one of the following criteria from the dropdown menu:
1. Public sector organization
2. Sole source
3. Emergency
4. Security
5. Confidentiality
6. Notice of Intent issued
7. Permitted under another corporate policy or
legislation
8. Under $25,000
9. Shared Cost Arrangement (Financial Assistance)
10. Shared Cost Arrangement (Other)</t>
  </si>
  <si>
    <t>1. Public sector organization</t>
  </si>
  <si>
    <t>2. Sole source</t>
  </si>
  <si>
    <t>3. Emergency</t>
  </si>
  <si>
    <t>4. Security</t>
  </si>
  <si>
    <t>5. Confidentiality</t>
  </si>
  <si>
    <t>6. Notice of Intent issued</t>
  </si>
  <si>
    <t>7. Permitted under another corporate policy or</t>
  </si>
  <si>
    <t>legislation</t>
  </si>
  <si>
    <t>8. Under $25,000</t>
  </si>
  <si>
    <t>9. Shared Cost Arrangement (Financial Assistance)</t>
  </si>
  <si>
    <t>10. Shared Cost Arrangement (Other)</t>
  </si>
  <si>
    <t>7. Permitted under another corporate policy or legislation</t>
  </si>
  <si>
    <t>Contract Total</t>
  </si>
  <si>
    <t>Jobs, Tourism and Technology</t>
  </si>
  <si>
    <t>September 2017</t>
  </si>
  <si>
    <t>SCA18SBB001</t>
  </si>
  <si>
    <t>Small Business, Regulatory and Service Improvement</t>
  </si>
  <si>
    <t>CANADA/BRITISH COLUMBIA BUSINESS SERVICES SOCIETY</t>
  </si>
  <si>
    <t>To offer a special edition of 'Ask the Expert' series for businesses in the interior impacted by the 2017 wildfires.</t>
  </si>
  <si>
    <t>SCA17CSI04</t>
  </si>
  <si>
    <t>Technology, Innovation and Economic Development</t>
  </si>
  <si>
    <t>GREATER VANCOUVER BOARD OF TRADE</t>
  </si>
  <si>
    <t>Provide financial assistance for the We for She conference on Nov.17/17 in Vancouver.</t>
  </si>
  <si>
    <t>C18AMSSA02</t>
  </si>
  <si>
    <t>Workforce, Immigration and Major Investments</t>
  </si>
  <si>
    <t>THE AFFILIATION OF MULTICULTURAL SOCIETIES &amp; AGENCIES OF BRITISH COLUMBIA</t>
  </si>
  <si>
    <t>Deliver training webinars, conduct research and develop tools and resources to enhance the delivery of immigrant integration services</t>
  </si>
  <si>
    <t>4 year Contractor History By GL Account Run Date: 17-10-06 Run Time: 10:56:59 From Fiscal Year : '2000' To Fiscal Year : '2020' From Period Number : '1' To Period Number : '16'</t>
  </si>
  <si>
    <t>Ministry Name:Municipal Affairs and Housing</t>
  </si>
  <si>
    <t>As At:2017/10/05</t>
  </si>
  <si>
    <t>Client</t>
  </si>
  <si>
    <t>Supplier Name</t>
  </si>
  <si>
    <t>Service Line L2 Description</t>
  </si>
  <si>
    <t>STOB</t>
  </si>
  <si>
    <t>Description</t>
  </si>
  <si>
    <t>PO Header Start Date</t>
  </si>
  <si>
    <t>PO Header End Date</t>
  </si>
  <si>
    <t>Line Closed Code</t>
  </si>
  <si>
    <t>PO Number</t>
  </si>
  <si>
    <t>Original PO Amount</t>
  </si>
  <si>
    <t>Latest PO Amount</t>
  </si>
  <si>
    <t>LTD PO Amount</t>
  </si>
  <si>
    <t>LTD Actuals</t>
  </si>
  <si>
    <t>LTD Enc Funds Avlbl</t>
  </si>
  <si>
    <t>Procurement Process</t>
  </si>
  <si>
    <t>Trade Agreement Code</t>
  </si>
  <si>
    <t>AFFILIATION OF MULTICULTURAL SOCIETIES AND SERVICES AGENCIES OF BRITISH COLUMBIA</t>
  </si>
  <si>
    <t>LABOUR MARKET AND INFORMATION</t>
  </si>
  <si>
    <t>TO SUPPORT MINISTRY STAFF IN DEVELOPMENT, FACILITATION, AND REPORTING OF A CONSULTATION PROCESS ON THE REFUGEE READINESS FUND</t>
  </si>
  <si>
    <t>FINALLY CLOSED</t>
  </si>
  <si>
    <t>SCC16IPU001</t>
  </si>
  <si>
    <t>PO Total</t>
  </si>
  <si>
    <t>C14SBB100-CANADA/BRITISH COLUMBIA BUSINESS SERVICES SOCIETY-SMALL BUSINESS BC AWARDS-PREMIER'S PRIZE</t>
  </si>
  <si>
    <t>C14SBB0010</t>
  </si>
  <si>
    <t>C14SBB100-CANDA/BRITISH COLUMBIA BUSINESS SERVICES SOCIETY-RESEARCH , WRITING AND EDITING SERIVES FOR THE STARTING A SMALL BUSINESS GUIDE</t>
  </si>
  <si>
    <t>C14SBB100</t>
  </si>
  <si>
    <t>International Strategy and Competiveness</t>
  </si>
  <si>
    <t>Export pilot project for medium &amp; small sized enterprises</t>
  </si>
  <si>
    <t>CLOSED</t>
  </si>
  <si>
    <t>C17EN05</t>
  </si>
  <si>
    <t>THREE YEAR CONTRIBUTION AGREEMENT PROVIDING FINANCIAL ASSISTANCE TO SMALL BUSINESS BC</t>
  </si>
  <si>
    <t>CA145158301</t>
  </si>
  <si>
    <t>CA145158301A-CANADA/BRITISH COLUMBIA BUSINESS SERVICES SOCIETY-PROVIDE ONE STOP INFORMATION SERVICES TO SUPPORT THE DEVELOPMENT, GROWTH,SUCCESS AND SUCESSION OF THE SMALL BUSINESS ENTERPRISES IN BC</t>
  </si>
  <si>
    <t>OPEN</t>
  </si>
  <si>
    <t>CA145158301A</t>
  </si>
  <si>
    <t>SC14577011-CANADA/BRITISH COLUMBIA BUSINESS SERVICES SOCIETY-PROCUREMENT AWARENESS AND EDUCATION INITIATIVE</t>
  </si>
  <si>
    <t>SC14577011</t>
  </si>
  <si>
    <t>SC14577012-CANADA/BRITISH SERVICES SOCIETY-MENTORSHIP BC</t>
  </si>
  <si>
    <t>SC14577012</t>
  </si>
  <si>
    <t>SHARED COST ARRANGEMENT FOR DELIVERY OF THE PREMIER'S PEOPLE'S CHOICE AWARDS AS PART OF THE SMALL BUSINESS BC AWARDS (FEBRUARY 2015)</t>
  </si>
  <si>
    <t>SCA15SBB003</t>
  </si>
  <si>
    <t>SUPPORT IMPLEMENTATION OF THE BC SMALL BUSINESS ACCORD AWARENESS STRATEGY</t>
  </si>
  <si>
    <t>SCA15SBBC01</t>
  </si>
  <si>
    <t>Canada BC business services society DBA small business BC - primary delivery agent for SBDPP/assist small business employers/to recruit/develop &amp; retain skilled workforce/assist the CJG program</t>
  </si>
  <si>
    <t>SCA17SBB001</t>
  </si>
  <si>
    <t>PROVIDE FINANCIAL ASSISTANCE FOR BC ECONOMIC FORUM</t>
  </si>
  <si>
    <t>C16BCEF01</t>
  </si>
  <si>
    <t>SC14577013-THE VANCOUVER BOARD OF TRADE-WOMEN'S ECONOMIC SYMPOSIUM</t>
  </si>
  <si>
    <t>SC14577013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</si>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</sst>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mmmm\ d\,\ yyyy;@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 style="thick">
        <color rgb="FF0E487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theme="3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E487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165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8" fillId="0" borderId="0"/>
    <xf numFmtId="0" fontId="8" fillId="5" borderId="6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1" xfId="0" applyFill="1" applyBorder="1"/>
    <xf numFmtId="0" fontId="1" fillId="3" borderId="1" xfId="0" applyFont="1" applyFill="1" applyBorder="1" applyAlignment="1">
      <alignment horizontal="center" wrapText="1"/>
    </xf>
    <xf numFmtId="164" fontId="0" fillId="0" borderId="0" xfId="0" applyNumberFormat="1" applyBorder="1"/>
    <xf numFmtId="0" fontId="0" fillId="0" borderId="0" xfId="0"/>
    <xf numFmtId="0" fontId="0" fillId="0" borderId="0" xfId="0" applyBorder="1" applyAlignment="1">
      <alignment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5" fontId="8" fillId="0" borderId="5" xfId="1" applyNumberFormat="1" applyBorder="1" applyAlignment="1">
      <alignment horizontal="left" vertical="center" wrapText="1"/>
    </xf>
    <xf numFmtId="44" fontId="0" fillId="0" borderId="0" xfId="0" applyNumberFormat="1" applyBorder="1"/>
    <xf numFmtId="44" fontId="0" fillId="0" borderId="4" xfId="0" applyNumberFormat="1" applyBorder="1"/>
    <xf numFmtId="0" fontId="10" fillId="4" borderId="0" xfId="1" applyFont="1" applyFill="1" applyBorder="1" applyAlignment="1">
      <alignment horizontal="left" vertical="top" wrapText="1"/>
    </xf>
    <xf numFmtId="14" fontId="12" fillId="3" borderId="7" xfId="0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15" fontId="8" fillId="0" borderId="2" xfId="1" applyNumberFormat="1" applyBorder="1" applyAlignment="1">
      <alignment horizontal="left" vertical="center" wrapText="1"/>
    </xf>
    <xf numFmtId="44" fontId="12" fillId="3" borderId="7" xfId="3" applyFont="1" applyFill="1" applyBorder="1" applyAlignment="1">
      <alignment horizontal="left" vertical="center" wrapText="1"/>
    </xf>
    <xf numFmtId="0" fontId="0" fillId="0" borderId="8" xfId="0" applyBorder="1" applyAlignment="1"/>
    <xf numFmtId="0" fontId="0" fillId="0" borderId="8" xfId="0" applyBorder="1" applyAlignment="1">
      <alignment horizontal="center"/>
    </xf>
    <xf numFmtId="44" fontId="12" fillId="3" borderId="2" xfId="3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5" fontId="0" fillId="0" borderId="0" xfId="0" applyNumberFormat="1" applyAlignment="1">
      <alignment vertical="center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left"/>
    </xf>
    <xf numFmtId="14" fontId="7" fillId="2" borderId="2" xfId="0" quotePrefix="1" applyNumberFormat="1" applyFont="1" applyFill="1" applyBorder="1" applyAlignment="1">
      <alignment horizontal="left"/>
    </xf>
    <xf numFmtId="14" fontId="7" fillId="2" borderId="2" xfId="0" applyNumberFormat="1" applyFont="1" applyFill="1" applyBorder="1" applyAlignment="1">
      <alignment horizontal="left"/>
    </xf>
  </cellXfs>
  <cellStyles count="9">
    <cellStyle name="Comma 2" xfId="2"/>
    <cellStyle name="Comma 3" xfId="8"/>
    <cellStyle name="Currency" xfId="3" builtinId="4"/>
    <cellStyle name="Normal" xfId="0" builtinId="0"/>
    <cellStyle name="Normal 2" xfId="1"/>
    <cellStyle name="Normal 2 2" xfId="7"/>
    <cellStyle name="Normal 3" xfId="5"/>
    <cellStyle name="Normal 4" xfId="4"/>
    <cellStyle name="Note 2" xfId="6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"/>
  <sheetViews>
    <sheetView tabSelected="1" topLeftCell="A7" zoomScale="85" zoomScaleNormal="85" zoomScaleSheetLayoutView="100" zoomScalePageLayoutView="55" workbookViewId="0">
      <selection activeCell="I4" sqref="I4"/>
    </sheetView>
  </sheetViews>
  <sheetFormatPr defaultRowHeight="14.4" x14ac:dyDescent="0.3"/>
  <cols>
    <col min="1" max="1" width="3.6640625" style="1" customWidth="1"/>
    <col min="2" max="3" width="24.5546875" style="1" customWidth="1"/>
    <col min="4" max="4" width="28.88671875" style="1" customWidth="1"/>
    <col min="5" max="5" width="24.5546875" style="9" customWidth="1"/>
    <col min="6" max="6" width="21.6640625" style="1" customWidth="1"/>
    <col min="7" max="7" width="52.5546875" style="9" customWidth="1"/>
    <col min="8" max="8" width="24.5546875" style="1" customWidth="1"/>
    <col min="9" max="9" width="43.5546875" style="9" customWidth="1"/>
  </cols>
  <sheetData>
    <row r="2" spans="1:9" ht="23.25" x14ac:dyDescent="0.35">
      <c r="B2" s="30" t="s">
        <v>14</v>
      </c>
      <c r="C2" s="30"/>
      <c r="D2" s="31" t="s">
        <v>31</v>
      </c>
      <c r="E2" s="31"/>
      <c r="F2" s="31"/>
      <c r="G2" s="31"/>
    </row>
    <row r="3" spans="1:9" ht="7.95" customHeight="1" x14ac:dyDescent="0.3">
      <c r="C3" s="3"/>
      <c r="D3" s="2"/>
    </row>
    <row r="4" spans="1:9" ht="23.25" x14ac:dyDescent="0.35">
      <c r="B4" s="30" t="s">
        <v>15</v>
      </c>
      <c r="C4" s="30"/>
      <c r="D4" s="32" t="s">
        <v>32</v>
      </c>
      <c r="E4" s="33"/>
      <c r="F4" s="33"/>
      <c r="G4" s="33"/>
    </row>
    <row r="5" spans="1:9" ht="15.75" thickBot="1" x14ac:dyDescent="0.3">
      <c r="D5" s="2"/>
    </row>
    <row r="6" spans="1:9" ht="45.6" customHeight="1" thickTop="1" x14ac:dyDescent="0.25">
      <c r="A6" s="5"/>
      <c r="B6" s="6" t="s">
        <v>5</v>
      </c>
      <c r="C6" s="6" t="s">
        <v>0</v>
      </c>
      <c r="D6" s="6" t="s">
        <v>1</v>
      </c>
      <c r="E6" s="6" t="s">
        <v>2</v>
      </c>
      <c r="F6" s="6" t="s">
        <v>6</v>
      </c>
      <c r="G6" s="6" t="s">
        <v>3</v>
      </c>
      <c r="H6" s="6" t="s">
        <v>7</v>
      </c>
      <c r="I6" s="6" t="s">
        <v>4</v>
      </c>
    </row>
    <row r="7" spans="1:9" s="4" customFormat="1" ht="230.25" customHeight="1" thickBot="1" x14ac:dyDescent="0.25">
      <c r="A7" s="10"/>
      <c r="B7" s="11" t="s">
        <v>8</v>
      </c>
      <c r="C7" s="11" t="s">
        <v>13</v>
      </c>
      <c r="D7" s="11" t="s">
        <v>11</v>
      </c>
      <c r="E7" s="11" t="s">
        <v>12</v>
      </c>
      <c r="F7" s="11" t="s">
        <v>9</v>
      </c>
      <c r="G7" s="11" t="s">
        <v>16</v>
      </c>
      <c r="H7" s="11" t="s">
        <v>10</v>
      </c>
      <c r="I7" s="11" t="s">
        <v>17</v>
      </c>
    </row>
    <row r="8" spans="1:9" ht="43.5" customHeight="1" thickTop="1" x14ac:dyDescent="0.25">
      <c r="A8" s="12"/>
      <c r="B8" s="17">
        <v>42998</v>
      </c>
      <c r="C8" s="18" t="s">
        <v>33</v>
      </c>
      <c r="D8" s="18" t="s">
        <v>34</v>
      </c>
      <c r="E8" s="18" t="s">
        <v>35</v>
      </c>
      <c r="F8" s="23">
        <v>20500</v>
      </c>
      <c r="G8" s="18" t="s">
        <v>36</v>
      </c>
      <c r="H8" s="17">
        <v>43054</v>
      </c>
      <c r="I8" s="13" t="s">
        <v>27</v>
      </c>
    </row>
    <row r="9" spans="1:9" s="8" customFormat="1" ht="43.5" customHeight="1" x14ac:dyDescent="0.25">
      <c r="A9" s="25"/>
      <c r="B9" s="20">
        <v>42957</v>
      </c>
      <c r="C9" s="21" t="s">
        <v>37</v>
      </c>
      <c r="D9" s="21" t="s">
        <v>38</v>
      </c>
      <c r="E9" s="21" t="s">
        <v>39</v>
      </c>
      <c r="F9" s="26">
        <v>400000</v>
      </c>
      <c r="G9" s="21" t="s">
        <v>40</v>
      </c>
      <c r="H9" s="20">
        <v>43100</v>
      </c>
      <c r="I9" s="22" t="s">
        <v>27</v>
      </c>
    </row>
    <row r="10" spans="1:9" s="8" customFormat="1" ht="56.4" customHeight="1" x14ac:dyDescent="0.25">
      <c r="A10" s="24"/>
      <c r="B10" s="20">
        <v>42989</v>
      </c>
      <c r="C10" s="21" t="s">
        <v>41</v>
      </c>
      <c r="D10" s="21" t="s">
        <v>42</v>
      </c>
      <c r="E10" s="21" t="s">
        <v>43</v>
      </c>
      <c r="F10" s="26">
        <v>24600</v>
      </c>
      <c r="G10" s="21" t="s">
        <v>44</v>
      </c>
      <c r="H10" s="20">
        <v>43190</v>
      </c>
      <c r="I10" s="22" t="s">
        <v>27</v>
      </c>
    </row>
    <row r="11" spans="1:9" s="8" customFormat="1" ht="43.5" customHeight="1" x14ac:dyDescent="0.25">
      <c r="A11" s="19"/>
      <c r="B11" s="20"/>
      <c r="C11" s="21"/>
      <c r="D11" s="21"/>
      <c r="E11" s="21"/>
      <c r="F11" s="21"/>
      <c r="G11" s="21"/>
      <c r="H11" s="20"/>
      <c r="I11" s="22"/>
    </row>
    <row r="12" spans="1:9" ht="15" x14ac:dyDescent="0.25">
      <c r="B12" s="7"/>
      <c r="F12" s="14"/>
      <c r="H12" s="7"/>
    </row>
    <row r="13" spans="1:9" ht="15.75" thickBot="1" x14ac:dyDescent="0.3">
      <c r="B13" s="7"/>
      <c r="E13" s="16" t="s">
        <v>30</v>
      </c>
      <c r="F13" s="15">
        <f>SUM(F8:F12)</f>
        <v>445100</v>
      </c>
      <c r="H13" s="7"/>
    </row>
    <row r="14" spans="1:9" ht="15.75" thickTop="1" x14ac:dyDescent="0.25">
      <c r="B14" s="7"/>
      <c r="H14" s="7"/>
    </row>
  </sheetData>
  <dataConsolidate/>
  <mergeCells count="4">
    <mergeCell ref="B4:C4"/>
    <mergeCell ref="B2:C2"/>
    <mergeCell ref="D2:G2"/>
    <mergeCell ref="D4:G4"/>
  </mergeCells>
  <pageMargins left="0.7" right="0.7" top="0.75" bottom="0.75" header="0.3" footer="0.3"/>
  <pageSetup paperSize="5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 NOT DELETE'!$A$1:$A$9</xm:f>
          </x14:formula1>
          <xm:sqref>I15:I1048576 I8:I14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19" sqref="A19"/>
    </sheetView>
  </sheetViews>
  <sheetFormatPr defaultRowHeight="14.4" x14ac:dyDescent="0.3"/>
  <cols>
    <col min="1" max="1" width="87.44140625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s="8" customFormat="1" x14ac:dyDescent="0.25">
      <c r="A5" s="8" t="s">
        <v>22</v>
      </c>
    </row>
    <row r="6" spans="1:1" s="8" customFormat="1" x14ac:dyDescent="0.25">
      <c r="A6" s="8" t="s">
        <v>23</v>
      </c>
    </row>
    <row r="7" spans="1:1" s="8" customFormat="1" x14ac:dyDescent="0.25">
      <c r="A7" s="8" t="s">
        <v>29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4" workbookViewId="0">
      <selection activeCell="G8" sqref="G8"/>
    </sheetView>
  </sheetViews>
  <sheetFormatPr defaultColWidth="12" defaultRowHeight="14.4" x14ac:dyDescent="0.3"/>
  <cols>
    <col min="1" max="1" width="12" style="27"/>
    <col min="2" max="2" width="16.109375" style="28" customWidth="1"/>
    <col min="3" max="3" width="22" style="27" customWidth="1"/>
    <col min="4" max="4" width="7.33203125" style="27" customWidth="1"/>
    <col min="5" max="5" width="43.5546875" style="28" customWidth="1"/>
    <col min="6" max="16384" width="12" style="27"/>
  </cols>
  <sheetData>
    <row r="1" spans="1:16" ht="15" x14ac:dyDescent="0.25">
      <c r="A1" s="27" t="s">
        <v>45</v>
      </c>
    </row>
    <row r="3" spans="1:16" ht="15" x14ac:dyDescent="0.25">
      <c r="A3" s="27" t="s">
        <v>46</v>
      </c>
      <c r="B3" s="28" t="s">
        <v>47</v>
      </c>
    </row>
    <row r="5" spans="1:16" ht="15" x14ac:dyDescent="0.25">
      <c r="A5" s="27" t="s">
        <v>48</v>
      </c>
      <c r="B5" s="28" t="s">
        <v>49</v>
      </c>
      <c r="C5" s="27" t="s">
        <v>50</v>
      </c>
      <c r="D5" s="27" t="s">
        <v>51</v>
      </c>
      <c r="E5" s="28" t="s">
        <v>52</v>
      </c>
      <c r="F5" s="27" t="s">
        <v>53</v>
      </c>
      <c r="G5" s="27" t="s">
        <v>54</v>
      </c>
      <c r="H5" s="27" t="s">
        <v>55</v>
      </c>
      <c r="I5" s="27" t="s">
        <v>56</v>
      </c>
      <c r="J5" s="27" t="s">
        <v>57</v>
      </c>
      <c r="K5" s="27" t="s">
        <v>58</v>
      </c>
      <c r="L5" s="27" t="s">
        <v>59</v>
      </c>
      <c r="M5" s="27" t="s">
        <v>60</v>
      </c>
      <c r="N5" s="27" t="s">
        <v>61</v>
      </c>
      <c r="O5" s="27" t="s">
        <v>62</v>
      </c>
      <c r="P5" s="27" t="s">
        <v>63</v>
      </c>
    </row>
    <row r="6" spans="1:16" ht="105" x14ac:dyDescent="0.25">
      <c r="A6" s="27">
        <v>125</v>
      </c>
      <c r="B6" s="28" t="s">
        <v>64</v>
      </c>
      <c r="C6" s="27" t="s">
        <v>65</v>
      </c>
      <c r="D6" s="27">
        <v>6001</v>
      </c>
      <c r="E6" s="28" t="s">
        <v>66</v>
      </c>
      <c r="F6" s="29">
        <v>42265</v>
      </c>
      <c r="G6" s="29">
        <v>42293</v>
      </c>
      <c r="H6" s="27" t="s">
        <v>67</v>
      </c>
      <c r="I6" s="27" t="s">
        <v>68</v>
      </c>
      <c r="J6" s="27">
        <v>15000</v>
      </c>
      <c r="K6" s="27">
        <v>10435</v>
      </c>
      <c r="L6" s="27">
        <v>10435</v>
      </c>
      <c r="M6" s="27">
        <v>10435</v>
      </c>
      <c r="N6" s="27">
        <v>0</v>
      </c>
      <c r="O6" s="27">
        <v>201</v>
      </c>
      <c r="P6" s="27">
        <v>200</v>
      </c>
    </row>
    <row r="7" spans="1:16" ht="60" x14ac:dyDescent="0.25">
      <c r="C7" s="27" t="s">
        <v>42</v>
      </c>
      <c r="D7" s="27">
        <v>6001</v>
      </c>
      <c r="E7" s="28" t="s">
        <v>66</v>
      </c>
      <c r="F7" s="29">
        <v>42265</v>
      </c>
      <c r="G7" s="29">
        <v>42293</v>
      </c>
      <c r="H7" s="27" t="s">
        <v>67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201</v>
      </c>
      <c r="P7" s="27">
        <v>200</v>
      </c>
    </row>
    <row r="8" spans="1:16" ht="60" x14ac:dyDescent="0.25">
      <c r="C8" s="27" t="s">
        <v>42</v>
      </c>
      <c r="D8" s="27">
        <v>8001</v>
      </c>
      <c r="E8" s="28" t="s">
        <v>66</v>
      </c>
      <c r="F8" s="29">
        <v>42265</v>
      </c>
      <c r="G8" s="29">
        <v>42293</v>
      </c>
      <c r="H8" s="27" t="s">
        <v>67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201</v>
      </c>
      <c r="P8" s="27">
        <v>200</v>
      </c>
    </row>
    <row r="9" spans="1:16" ht="15" x14ac:dyDescent="0.25">
      <c r="I9" s="27" t="s">
        <v>69</v>
      </c>
      <c r="J9" s="27">
        <v>15000</v>
      </c>
      <c r="K9" s="27">
        <v>10435</v>
      </c>
      <c r="L9" s="27">
        <v>10435</v>
      </c>
      <c r="M9" s="27">
        <v>10435</v>
      </c>
      <c r="N9" s="27">
        <v>0</v>
      </c>
    </row>
    <row r="10" spans="1:16" ht="75" x14ac:dyDescent="0.25">
      <c r="B10" s="28" t="s">
        <v>35</v>
      </c>
      <c r="C10" s="27" t="s">
        <v>34</v>
      </c>
      <c r="D10" s="27">
        <v>8001</v>
      </c>
      <c r="E10" s="28" t="s">
        <v>70</v>
      </c>
      <c r="F10" s="29">
        <v>41685</v>
      </c>
      <c r="G10" s="29">
        <v>41698</v>
      </c>
      <c r="H10" s="27" t="s">
        <v>67</v>
      </c>
      <c r="I10" s="27" t="s">
        <v>71</v>
      </c>
      <c r="J10" s="27">
        <v>13500</v>
      </c>
      <c r="K10" s="27">
        <v>13500</v>
      </c>
      <c r="L10" s="27">
        <v>13500</v>
      </c>
      <c r="M10" s="27">
        <v>13500</v>
      </c>
      <c r="N10" s="27">
        <v>0</v>
      </c>
      <c r="O10" s="27">
        <v>209</v>
      </c>
      <c r="P10" s="27">
        <v>200</v>
      </c>
    </row>
    <row r="11" spans="1:16" ht="15" x14ac:dyDescent="0.25">
      <c r="I11" s="27" t="s">
        <v>69</v>
      </c>
      <c r="J11" s="27">
        <v>13500</v>
      </c>
      <c r="K11" s="27">
        <v>13500</v>
      </c>
      <c r="L11" s="27">
        <v>13500</v>
      </c>
      <c r="M11" s="27">
        <v>13500</v>
      </c>
      <c r="N11" s="27">
        <v>0</v>
      </c>
    </row>
    <row r="12" spans="1:16" ht="60" x14ac:dyDescent="0.25">
      <c r="C12" s="27" t="s">
        <v>34</v>
      </c>
      <c r="D12" s="27">
        <v>6001</v>
      </c>
      <c r="E12" s="28" t="s">
        <v>72</v>
      </c>
      <c r="F12" s="29">
        <v>41654</v>
      </c>
      <c r="G12" s="29">
        <v>41698</v>
      </c>
      <c r="H12" s="27" t="s">
        <v>67</v>
      </c>
      <c r="I12" s="27" t="s">
        <v>73</v>
      </c>
      <c r="J12" s="27">
        <v>9500</v>
      </c>
      <c r="K12" s="27">
        <v>9500</v>
      </c>
      <c r="L12" s="27">
        <v>9500</v>
      </c>
      <c r="M12" s="27">
        <v>9500</v>
      </c>
      <c r="N12" s="27">
        <v>0</v>
      </c>
      <c r="O12" s="27">
        <v>207</v>
      </c>
      <c r="P12" s="27">
        <v>200</v>
      </c>
    </row>
    <row r="13" spans="1:16" ht="15" x14ac:dyDescent="0.25">
      <c r="I13" s="27" t="s">
        <v>69</v>
      </c>
      <c r="J13" s="27">
        <v>9500</v>
      </c>
      <c r="K13" s="27">
        <v>9500</v>
      </c>
      <c r="L13" s="27">
        <v>9500</v>
      </c>
      <c r="M13" s="27">
        <v>9500</v>
      </c>
      <c r="N13" s="27">
        <v>0</v>
      </c>
    </row>
    <row r="14" spans="1:16" ht="30" x14ac:dyDescent="0.25">
      <c r="C14" s="27" t="s">
        <v>74</v>
      </c>
      <c r="D14" s="27">
        <v>8001</v>
      </c>
      <c r="E14" s="28" t="s">
        <v>75</v>
      </c>
      <c r="F14" s="29">
        <v>42614</v>
      </c>
      <c r="G14" s="29">
        <v>43100</v>
      </c>
      <c r="H14" s="27" t="s">
        <v>76</v>
      </c>
      <c r="I14" s="27" t="s">
        <v>77</v>
      </c>
      <c r="J14" s="27">
        <v>0</v>
      </c>
      <c r="K14" s="27">
        <v>20000</v>
      </c>
      <c r="L14" s="27">
        <v>20000</v>
      </c>
      <c r="M14" s="27">
        <v>20000</v>
      </c>
      <c r="N14" s="27">
        <v>0</v>
      </c>
      <c r="O14" s="27">
        <v>209</v>
      </c>
      <c r="P14" s="27">
        <v>100</v>
      </c>
    </row>
    <row r="15" spans="1:16" ht="15" x14ac:dyDescent="0.25">
      <c r="I15" s="27" t="s">
        <v>69</v>
      </c>
      <c r="J15" s="27">
        <v>0</v>
      </c>
      <c r="K15" s="27">
        <v>20000</v>
      </c>
      <c r="L15" s="27">
        <v>20000</v>
      </c>
      <c r="M15" s="27">
        <v>20000</v>
      </c>
      <c r="N15" s="27">
        <v>0</v>
      </c>
    </row>
    <row r="16" spans="1:16" ht="45" x14ac:dyDescent="0.25">
      <c r="C16" s="27" t="s">
        <v>34</v>
      </c>
      <c r="D16" s="27">
        <v>8001</v>
      </c>
      <c r="E16" s="28" t="s">
        <v>78</v>
      </c>
      <c r="F16" s="29">
        <v>41730</v>
      </c>
      <c r="G16" s="29">
        <v>42825</v>
      </c>
      <c r="H16" s="27" t="s">
        <v>67</v>
      </c>
      <c r="I16" s="27" t="s">
        <v>79</v>
      </c>
      <c r="J16" s="27">
        <v>2058000</v>
      </c>
      <c r="K16" s="27">
        <v>1372000</v>
      </c>
      <c r="L16" s="27">
        <v>1372000</v>
      </c>
      <c r="M16" s="27">
        <v>1372000</v>
      </c>
      <c r="N16" s="27">
        <v>0</v>
      </c>
      <c r="O16" s="27">
        <v>209</v>
      </c>
      <c r="P16" s="27">
        <v>300</v>
      </c>
    </row>
    <row r="17" spans="2:16" ht="15" x14ac:dyDescent="0.25">
      <c r="I17" s="27" t="s">
        <v>69</v>
      </c>
      <c r="J17" s="27">
        <v>2058000</v>
      </c>
      <c r="K17" s="27">
        <v>1372000</v>
      </c>
      <c r="L17" s="27">
        <v>1372000</v>
      </c>
      <c r="M17" s="27">
        <v>1372000</v>
      </c>
      <c r="N17" s="27">
        <v>0</v>
      </c>
    </row>
    <row r="18" spans="2:16" ht="86.4" x14ac:dyDescent="0.3">
      <c r="C18" s="27" t="s">
        <v>34</v>
      </c>
      <c r="D18" s="27">
        <v>8001</v>
      </c>
      <c r="E18" s="28" t="s">
        <v>80</v>
      </c>
      <c r="F18" s="29">
        <v>41730</v>
      </c>
      <c r="G18" s="29">
        <v>43190</v>
      </c>
      <c r="H18" s="27" t="s">
        <v>81</v>
      </c>
      <c r="I18" s="27" t="s">
        <v>82</v>
      </c>
      <c r="J18" s="27">
        <v>0</v>
      </c>
      <c r="K18" s="27">
        <v>586000</v>
      </c>
      <c r="L18" s="27">
        <v>586000</v>
      </c>
      <c r="M18" s="27">
        <v>0</v>
      </c>
      <c r="N18" s="27">
        <v>586000</v>
      </c>
      <c r="O18" s="27">
        <v>209</v>
      </c>
      <c r="P18" s="27">
        <v>300</v>
      </c>
    </row>
    <row r="19" spans="2:16" x14ac:dyDescent="0.3">
      <c r="I19" s="27" t="s">
        <v>69</v>
      </c>
      <c r="J19" s="27">
        <v>0</v>
      </c>
      <c r="K19" s="27">
        <v>586000</v>
      </c>
      <c r="L19" s="27">
        <v>586000</v>
      </c>
      <c r="M19" s="27">
        <v>0</v>
      </c>
      <c r="N19" s="27">
        <v>586000</v>
      </c>
    </row>
    <row r="20" spans="2:16" ht="43.2" x14ac:dyDescent="0.3">
      <c r="C20" s="27" t="s">
        <v>34</v>
      </c>
      <c r="D20" s="27">
        <v>8001</v>
      </c>
      <c r="E20" s="28" t="s">
        <v>83</v>
      </c>
      <c r="F20" s="29">
        <v>41703</v>
      </c>
      <c r="G20" s="29">
        <v>42094</v>
      </c>
      <c r="H20" s="27" t="s">
        <v>67</v>
      </c>
      <c r="I20" s="27" t="s">
        <v>84</v>
      </c>
      <c r="J20" s="27">
        <v>192000</v>
      </c>
      <c r="K20" s="27">
        <v>182400</v>
      </c>
      <c r="L20" s="27">
        <v>182400</v>
      </c>
      <c r="M20" s="27">
        <v>182400</v>
      </c>
      <c r="N20" s="27">
        <v>0</v>
      </c>
      <c r="O20" s="27">
        <v>209</v>
      </c>
      <c r="P20" s="27">
        <v>300</v>
      </c>
    </row>
    <row r="21" spans="2:16" x14ac:dyDescent="0.3">
      <c r="I21" s="27" t="s">
        <v>69</v>
      </c>
      <c r="J21" s="27">
        <v>192000</v>
      </c>
      <c r="K21" s="27">
        <v>182400</v>
      </c>
      <c r="L21" s="27">
        <v>182400</v>
      </c>
      <c r="M21" s="27">
        <v>182400</v>
      </c>
      <c r="N21" s="27">
        <v>0</v>
      </c>
    </row>
    <row r="22" spans="2:16" ht="28.8" x14ac:dyDescent="0.3">
      <c r="C22" s="27" t="s">
        <v>34</v>
      </c>
      <c r="D22" s="27">
        <v>8001</v>
      </c>
      <c r="E22" s="28" t="s">
        <v>85</v>
      </c>
      <c r="F22" s="29">
        <v>41722</v>
      </c>
      <c r="G22" s="29">
        <v>42825</v>
      </c>
      <c r="H22" s="27" t="s">
        <v>67</v>
      </c>
      <c r="I22" s="27" t="s">
        <v>86</v>
      </c>
      <c r="J22" s="27">
        <v>44000</v>
      </c>
      <c r="K22" s="27">
        <v>44000</v>
      </c>
      <c r="L22" s="27">
        <v>44000</v>
      </c>
      <c r="M22" s="27">
        <v>44000</v>
      </c>
      <c r="N22" s="27">
        <v>0</v>
      </c>
      <c r="O22" s="27">
        <v>209</v>
      </c>
      <c r="P22" s="27">
        <v>200</v>
      </c>
    </row>
    <row r="23" spans="2:16" x14ac:dyDescent="0.3">
      <c r="I23" s="27" t="s">
        <v>69</v>
      </c>
      <c r="J23" s="27">
        <v>44000</v>
      </c>
      <c r="K23" s="27">
        <v>44000</v>
      </c>
      <c r="L23" s="27">
        <v>44000</v>
      </c>
      <c r="M23" s="27">
        <v>44000</v>
      </c>
      <c r="N23" s="27">
        <v>0</v>
      </c>
    </row>
    <row r="24" spans="2:16" ht="57.6" x14ac:dyDescent="0.3">
      <c r="C24" s="27" t="s">
        <v>34</v>
      </c>
      <c r="D24" s="27">
        <v>8001</v>
      </c>
      <c r="E24" s="28" t="s">
        <v>87</v>
      </c>
      <c r="F24" s="29">
        <v>41913</v>
      </c>
      <c r="G24" s="29">
        <v>42094</v>
      </c>
      <c r="H24" s="27" t="s">
        <v>67</v>
      </c>
      <c r="I24" s="27" t="s">
        <v>88</v>
      </c>
      <c r="J24" s="27">
        <v>15000</v>
      </c>
      <c r="K24" s="27">
        <v>15000</v>
      </c>
      <c r="L24" s="27">
        <v>15000</v>
      </c>
      <c r="M24" s="27">
        <v>15000</v>
      </c>
      <c r="N24" s="27">
        <v>0</v>
      </c>
      <c r="O24" s="27">
        <v>209</v>
      </c>
      <c r="P24" s="27">
        <v>200</v>
      </c>
    </row>
    <row r="25" spans="2:16" x14ac:dyDescent="0.3">
      <c r="I25" s="27" t="s">
        <v>69</v>
      </c>
      <c r="J25" s="27">
        <v>15000</v>
      </c>
      <c r="K25" s="27">
        <v>15000</v>
      </c>
      <c r="L25" s="27">
        <v>15000</v>
      </c>
      <c r="M25" s="27">
        <v>15000</v>
      </c>
      <c r="N25" s="27">
        <v>0</v>
      </c>
    </row>
    <row r="26" spans="2:16" ht="28.8" x14ac:dyDescent="0.3">
      <c r="C26" s="27" t="s">
        <v>34</v>
      </c>
      <c r="D26" s="27">
        <v>8001</v>
      </c>
      <c r="E26" s="28" t="s">
        <v>89</v>
      </c>
      <c r="F26" s="29">
        <v>42036</v>
      </c>
      <c r="G26" s="29">
        <v>42094</v>
      </c>
      <c r="H26" s="27" t="s">
        <v>67</v>
      </c>
      <c r="I26" s="27" t="s">
        <v>90</v>
      </c>
      <c r="J26" s="27">
        <v>50000</v>
      </c>
      <c r="K26" s="27">
        <v>45000</v>
      </c>
      <c r="L26" s="27">
        <v>45000</v>
      </c>
      <c r="M26" s="27">
        <v>45000</v>
      </c>
      <c r="N26" s="27">
        <v>0</v>
      </c>
      <c r="O26" s="27">
        <v>209</v>
      </c>
      <c r="P26" s="27">
        <v>200</v>
      </c>
    </row>
    <row r="27" spans="2:16" x14ac:dyDescent="0.3">
      <c r="I27" s="27" t="s">
        <v>69</v>
      </c>
      <c r="J27" s="27">
        <v>50000</v>
      </c>
      <c r="K27" s="27">
        <v>45000</v>
      </c>
      <c r="L27" s="27">
        <v>45000</v>
      </c>
      <c r="M27" s="27">
        <v>45000</v>
      </c>
      <c r="N27" s="27">
        <v>0</v>
      </c>
    </row>
    <row r="28" spans="2:16" ht="72" x14ac:dyDescent="0.3">
      <c r="C28" s="27" t="s">
        <v>34</v>
      </c>
      <c r="D28" s="27">
        <v>8001</v>
      </c>
      <c r="E28" s="28" t="s">
        <v>91</v>
      </c>
      <c r="F28" s="29">
        <v>42491</v>
      </c>
      <c r="G28" s="29">
        <v>43190</v>
      </c>
      <c r="H28" s="27" t="s">
        <v>81</v>
      </c>
      <c r="I28" s="27" t="s">
        <v>92</v>
      </c>
      <c r="J28" s="27">
        <v>0</v>
      </c>
      <c r="K28" s="27">
        <v>133500</v>
      </c>
      <c r="L28" s="27">
        <v>133500</v>
      </c>
      <c r="M28" s="27">
        <v>0</v>
      </c>
      <c r="N28" s="27">
        <v>133500</v>
      </c>
      <c r="O28" s="27">
        <v>209</v>
      </c>
      <c r="P28" s="27">
        <v>200</v>
      </c>
    </row>
    <row r="29" spans="2:16" x14ac:dyDescent="0.3">
      <c r="I29" s="27" t="s">
        <v>69</v>
      </c>
      <c r="J29" s="27">
        <v>0</v>
      </c>
      <c r="K29" s="27">
        <v>133500</v>
      </c>
      <c r="L29" s="27">
        <v>133500</v>
      </c>
      <c r="M29" s="27">
        <v>0</v>
      </c>
      <c r="N29" s="27">
        <v>133500</v>
      </c>
    </row>
    <row r="30" spans="2:16" ht="43.2" x14ac:dyDescent="0.3">
      <c r="B30" s="28" t="s">
        <v>39</v>
      </c>
      <c r="C30" s="27" t="s">
        <v>38</v>
      </c>
      <c r="D30" s="27">
        <v>8001</v>
      </c>
      <c r="E30" s="28" t="s">
        <v>93</v>
      </c>
      <c r="F30" s="29">
        <v>42453</v>
      </c>
      <c r="G30" s="29">
        <v>42735</v>
      </c>
      <c r="H30" s="27" t="s">
        <v>67</v>
      </c>
      <c r="I30" s="27" t="s">
        <v>94</v>
      </c>
      <c r="J30" s="27">
        <v>400000</v>
      </c>
      <c r="K30" s="27">
        <v>400000</v>
      </c>
      <c r="L30" s="27">
        <v>400000</v>
      </c>
      <c r="M30" s="27">
        <v>400000</v>
      </c>
      <c r="N30" s="27">
        <v>0</v>
      </c>
      <c r="O30" s="27">
        <v>208</v>
      </c>
      <c r="P30" s="27">
        <v>100</v>
      </c>
    </row>
    <row r="31" spans="2:16" x14ac:dyDescent="0.3">
      <c r="I31" s="27" t="s">
        <v>69</v>
      </c>
      <c r="J31" s="27">
        <v>400000</v>
      </c>
      <c r="K31" s="27">
        <v>400000</v>
      </c>
      <c r="L31" s="27">
        <v>400000</v>
      </c>
      <c r="M31" s="27">
        <v>400000</v>
      </c>
      <c r="N31" s="27">
        <v>0</v>
      </c>
    </row>
    <row r="32" spans="2:16" ht="28.8" x14ac:dyDescent="0.3">
      <c r="C32" s="27" t="s">
        <v>34</v>
      </c>
      <c r="D32" s="27">
        <v>8001</v>
      </c>
      <c r="E32" s="28" t="s">
        <v>95</v>
      </c>
      <c r="F32" s="29">
        <v>41722</v>
      </c>
      <c r="G32" s="29">
        <v>42094</v>
      </c>
      <c r="H32" s="27" t="s">
        <v>67</v>
      </c>
      <c r="I32" s="27" t="s">
        <v>96</v>
      </c>
      <c r="J32" s="27">
        <v>25000</v>
      </c>
      <c r="K32" s="27">
        <v>25000</v>
      </c>
      <c r="L32" s="27">
        <v>25000</v>
      </c>
      <c r="M32" s="27">
        <v>25000</v>
      </c>
      <c r="N32" s="27">
        <v>0</v>
      </c>
      <c r="O32" s="27">
        <v>209</v>
      </c>
      <c r="P32" s="27">
        <v>300</v>
      </c>
    </row>
    <row r="33" spans="1:14" x14ac:dyDescent="0.3">
      <c r="I33" s="27" t="s">
        <v>69</v>
      </c>
      <c r="J33" s="27">
        <v>25000</v>
      </c>
      <c r="K33" s="27">
        <v>25000</v>
      </c>
      <c r="L33" s="27">
        <v>25000</v>
      </c>
      <c r="M33" s="27">
        <v>25000</v>
      </c>
      <c r="N33" s="27">
        <v>0</v>
      </c>
    </row>
    <row r="34" spans="1:14" x14ac:dyDescent="0.3">
      <c r="A34" s="27" t="s">
        <v>97</v>
      </c>
      <c r="J34" s="27">
        <v>2822000</v>
      </c>
      <c r="K34" s="27">
        <v>2856335</v>
      </c>
      <c r="L34" s="27">
        <v>2856335</v>
      </c>
      <c r="M34" s="27">
        <v>2136835</v>
      </c>
      <c r="N34" s="27">
        <v>719500</v>
      </c>
    </row>
    <row r="35" spans="1:14" x14ac:dyDescent="0.3">
      <c r="J35" s="27">
        <v>2822000</v>
      </c>
      <c r="K35" s="27">
        <v>2856335</v>
      </c>
      <c r="L35" s="27">
        <v>2856335</v>
      </c>
      <c r="M35" s="27">
        <v>2136835</v>
      </c>
      <c r="N35" s="27">
        <v>719500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DO NOT DELETE</vt:lpstr>
      <vt:lpstr>Sheet3</vt:lpstr>
      <vt:lpstr>Sheet yr History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Flatman, John CSCD:EX</cp:lastModifiedBy>
  <cp:lastPrinted>2017-10-10T20:59:17Z</cp:lastPrinted>
  <dcterms:created xsi:type="dcterms:W3CDTF">2016-05-20T21:39:28Z</dcterms:created>
  <dcterms:modified xsi:type="dcterms:W3CDTF">2017-10-11T15:16:39Z</dcterms:modified>
</cp:coreProperties>
</file>