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8195" windowHeight="7965"/>
  </bookViews>
  <sheets>
    <sheet name="Per Sector" sheetId="2" r:id="rId1"/>
    <sheet name="Totals" sheetId="3" r:id="rId2"/>
  </sheets>
  <calcPr calcId="145621"/>
</workbook>
</file>

<file path=xl/calcChain.xml><?xml version="1.0" encoding="utf-8"?>
<calcChain xmlns="http://schemas.openxmlformats.org/spreadsheetml/2006/main">
  <c r="J7" i="3" l="1"/>
  <c r="E15" i="3"/>
  <c r="D7" i="3"/>
  <c r="C7" i="3"/>
  <c r="H280" i="2"/>
  <c r="G280" i="2"/>
  <c r="F280" i="2"/>
  <c r="E280" i="2"/>
  <c r="D280" i="2"/>
  <c r="H265" i="2"/>
  <c r="G265" i="2"/>
  <c r="F265" i="2"/>
  <c r="E265" i="2"/>
  <c r="D265" i="2"/>
  <c r="E167" i="2"/>
  <c r="H167" i="2"/>
  <c r="G167" i="2"/>
  <c r="F167" i="2"/>
  <c r="D167" i="2"/>
  <c r="H150" i="2"/>
  <c r="G150" i="2"/>
  <c r="F150" i="2"/>
  <c r="E150" i="2"/>
  <c r="D150" i="2"/>
  <c r="H117" i="2"/>
  <c r="G117" i="2"/>
  <c r="F117" i="2"/>
  <c r="E117" i="2"/>
  <c r="D117" i="2" l="1"/>
</calcChain>
</file>

<file path=xl/sharedStrings.xml><?xml version="1.0" encoding="utf-8"?>
<sst xmlns="http://schemas.openxmlformats.org/spreadsheetml/2006/main" count="420" uniqueCount="341">
  <si>
    <t>PSECA Round</t>
  </si>
  <si>
    <t>Agency 
(e.g. SD#, Health Authority etc)</t>
  </si>
  <si>
    <t xml:space="preserve">Project Site/Name </t>
  </si>
  <si>
    <t>BC Housing Management Commission</t>
  </si>
  <si>
    <t>Laurelynn Place</t>
  </si>
  <si>
    <t>Douglas Drummond Manor</t>
  </si>
  <si>
    <t>Hall Tower</t>
  </si>
  <si>
    <t>Rosewood Village</t>
  </si>
  <si>
    <t>Len Shephard</t>
  </si>
  <si>
    <t xml:space="preserve">Ted Kuhn Tower </t>
  </si>
  <si>
    <t>Champlain Place</t>
  </si>
  <si>
    <t>Steeves Manor</t>
  </si>
  <si>
    <t>Sunset Towers</t>
  </si>
  <si>
    <t xml:space="preserve">BC Liquor Distribution Branch </t>
  </si>
  <si>
    <t>Kamloops Liquor Distribution Centre</t>
  </si>
  <si>
    <t>BC Liquor Distribution Centre</t>
  </si>
  <si>
    <t xml:space="preserve">2625 Rupert Street </t>
  </si>
  <si>
    <t>Camosun College</t>
  </si>
  <si>
    <t xml:space="preserve">Landsowne Campus </t>
  </si>
  <si>
    <t>Capilano University</t>
  </si>
  <si>
    <t>North Vancouver Campus</t>
  </si>
  <si>
    <t xml:space="preserve">Capilano University </t>
  </si>
  <si>
    <t>Citizens' Services (Shared Services)</t>
  </si>
  <si>
    <t>Abbotsford Agriculture Cente</t>
  </si>
  <si>
    <t>Forensic Psychiatric Institute Colony Farm</t>
  </si>
  <si>
    <t>Law Courts</t>
  </si>
  <si>
    <t>Youth Custody Centre</t>
  </si>
  <si>
    <t>BC Centre for Disease Control</t>
  </si>
  <si>
    <t xml:space="preserve">Robson Square </t>
  </si>
  <si>
    <t xml:space="preserve">St. Ann's Academy </t>
  </si>
  <si>
    <t>College of New Caledonia</t>
  </si>
  <si>
    <t>Prince George Campus</t>
  </si>
  <si>
    <t>Emily Carr University of Art &amp; Design</t>
  </si>
  <si>
    <t>Emily Carr University of Art and Design</t>
  </si>
  <si>
    <t>Environmental Stewardship and Technical Value</t>
  </si>
  <si>
    <t>Kamloops Multi-Tenant Office Building</t>
  </si>
  <si>
    <t>2100 Labieux - Office Building and Warehouse</t>
  </si>
  <si>
    <t>Kutenai Place - Office Building</t>
  </si>
  <si>
    <t>North Fraser Pre-trial Centre</t>
  </si>
  <si>
    <t>Powell River Courthouse</t>
  </si>
  <si>
    <t>Fraser Health Authority (FHA)</t>
  </si>
  <si>
    <t>Burnaby General Hospital</t>
  </si>
  <si>
    <t>Chilliwack General Hospital</t>
  </si>
  <si>
    <t>Chilliwack General Hospital - Emergency Room</t>
  </si>
  <si>
    <t xml:space="preserve">Chilliwack General Hospital </t>
  </si>
  <si>
    <t xml:space="preserve">Fraser Canyon Hospital </t>
  </si>
  <si>
    <t>Ridge Meadows Hospital</t>
  </si>
  <si>
    <t>Mission Memorial Hospital</t>
  </si>
  <si>
    <t xml:space="preserve">Mission Memorial Hospital </t>
  </si>
  <si>
    <t>Royal Columbian Hospital</t>
  </si>
  <si>
    <t>Eagle Ridge Hospital</t>
  </si>
  <si>
    <t xml:space="preserve">Richmond Memorial Hospital </t>
  </si>
  <si>
    <t>Surrey Memorial Hospital</t>
  </si>
  <si>
    <t>Peace Arch Hospital</t>
  </si>
  <si>
    <t>Insurance Corporation of BC</t>
  </si>
  <si>
    <t xml:space="preserve">ICBC Head office </t>
  </si>
  <si>
    <t>Royal Inland Hospital</t>
  </si>
  <si>
    <t>South Okanagan General Hospital</t>
  </si>
  <si>
    <t xml:space="preserve">Penticton Regional Hospital </t>
  </si>
  <si>
    <t xml:space="preserve">Queen Victoria Hospital </t>
  </si>
  <si>
    <t xml:space="preserve">Summerland Memorial Health Centre </t>
  </si>
  <si>
    <t>Summerland Hospital</t>
  </si>
  <si>
    <t>Kootenay Boundary Hospital</t>
  </si>
  <si>
    <t>Noric House</t>
  </si>
  <si>
    <t>Justice Institute of BC</t>
  </si>
  <si>
    <t>Chilliwack Campus</t>
  </si>
  <si>
    <t>Kwantlen Polytechnic University</t>
  </si>
  <si>
    <t xml:space="preserve">Langley Campus </t>
  </si>
  <si>
    <t>Surrey Campus</t>
  </si>
  <si>
    <t>Northern Health Authority (NHA)</t>
  </si>
  <si>
    <t>Lakes District Hospital</t>
  </si>
  <si>
    <t>The Pines Long Term Care</t>
  </si>
  <si>
    <t>Lakes District Home Support (Nurses Residence)</t>
  </si>
  <si>
    <t xml:space="preserve">Chetwynd Hospital and Health Centre </t>
  </si>
  <si>
    <t xml:space="preserve">Dawson Creek Rotary Manor </t>
  </si>
  <si>
    <t>Dawson Creek and District Hospital</t>
  </si>
  <si>
    <t xml:space="preserve">Hudson's Hope Health Centre </t>
  </si>
  <si>
    <t xml:space="preserve">Fort Nelson Hospital </t>
  </si>
  <si>
    <t xml:space="preserve">Fort St John General Hospital </t>
  </si>
  <si>
    <t>Fraser Lake Community Health Centre</t>
  </si>
  <si>
    <t>Houston Diagnostic Centre</t>
  </si>
  <si>
    <t>Kitimat General Hospital</t>
  </si>
  <si>
    <t>Mackenzie District Hospital and Health Centre</t>
  </si>
  <si>
    <t xml:space="preserve">McBride District Hospital </t>
  </si>
  <si>
    <t xml:space="preserve">McBride Hospital </t>
  </si>
  <si>
    <t xml:space="preserve">Parkside Intermediate Care Home </t>
  </si>
  <si>
    <t xml:space="preserve">Rainbow Intermediate Care Home </t>
  </si>
  <si>
    <t>Prince George Alward Place</t>
  </si>
  <si>
    <t xml:space="preserve">University Hospital of Northern BC </t>
  </si>
  <si>
    <t xml:space="preserve">Jubilee Lodge </t>
  </si>
  <si>
    <t>Prince Rupert Regional Hospital</t>
  </si>
  <si>
    <t>Quesnel G.R. Baker Memorial Hospital</t>
  </si>
  <si>
    <t>Dunrovin Park Lodge</t>
  </si>
  <si>
    <t>Bulkley Lodge</t>
  </si>
  <si>
    <t>Smithers Bulkley Valley District Hospital</t>
  </si>
  <si>
    <t>Mills Memorial Hospital</t>
  </si>
  <si>
    <t>Tumbler Ridge Community Health Centre</t>
  </si>
  <si>
    <t xml:space="preserve">Omineca Lodge </t>
  </si>
  <si>
    <t>St. John Hospital</t>
  </si>
  <si>
    <t xml:space="preserve">Fort St. John Hospital </t>
  </si>
  <si>
    <t>Northwest Community College</t>
  </si>
  <si>
    <t>Okanagan College</t>
  </si>
  <si>
    <t>Skaha Place Residence</t>
  </si>
  <si>
    <t>Penticton Campus</t>
  </si>
  <si>
    <t>Provincial Health Services Authority (PHSA)</t>
  </si>
  <si>
    <t xml:space="preserve">Fraser Valley Cancer Centre </t>
  </si>
  <si>
    <t>Children and Women's Health Centre</t>
  </si>
  <si>
    <t>Vancouver Cancer Centre</t>
  </si>
  <si>
    <t>Sunny Hill Health Centre</t>
  </si>
  <si>
    <t>Royal BC Museum Corporation</t>
  </si>
  <si>
    <t xml:space="preserve">Royal BC Museum </t>
  </si>
  <si>
    <t>Royal Roads University</t>
  </si>
  <si>
    <t>Campus Activity Centre</t>
  </si>
  <si>
    <t>Millward Building</t>
  </si>
  <si>
    <t>Edgewater Elementary</t>
  </si>
  <si>
    <t>JA Laird Elementary</t>
  </si>
  <si>
    <t>Adam Robinson Elementary</t>
  </si>
  <si>
    <t>Prince Charles Secondary</t>
  </si>
  <si>
    <t>J.V. Humphries  School</t>
  </si>
  <si>
    <t>Castlegar Primary School</t>
  </si>
  <si>
    <t>Kinnaird Elementary</t>
  </si>
  <si>
    <t>Kootenays School District Maintenance Centre</t>
  </si>
  <si>
    <t>Online Learning Centre</t>
  </si>
  <si>
    <t>Stanley Humphries Secondary</t>
  </si>
  <si>
    <t>Twin Rivers Elementary</t>
  </si>
  <si>
    <t>Fruitvale Elementary</t>
  </si>
  <si>
    <t>Global K-12</t>
  </si>
  <si>
    <t xml:space="preserve">Robson Community </t>
  </si>
  <si>
    <t>McLean Elementary</t>
  </si>
  <si>
    <t>Glenmerry Elementary</t>
  </si>
  <si>
    <t>James L. Webster Elementary</t>
  </si>
  <si>
    <t>Clarence Fulton Secondary</t>
  </si>
  <si>
    <t>Tatla Lake Elementary / Secondary</t>
  </si>
  <si>
    <t>Horse Lake Elementary</t>
  </si>
  <si>
    <t>Williams Lake Secondary</t>
  </si>
  <si>
    <t>W.J. Mouat Secondary</t>
  </si>
  <si>
    <t xml:space="preserve">Abbotsford Middle </t>
  </si>
  <si>
    <t>Robert Bateman Secondary</t>
  </si>
  <si>
    <t>Mountain Secondary</t>
  </si>
  <si>
    <t>Fleetwood Park Secondary</t>
  </si>
  <si>
    <t>Queen Elizabeth Secondary</t>
  </si>
  <si>
    <t>Elgin Park Secondary</t>
  </si>
  <si>
    <t>Semiahmoo Secondary</t>
  </si>
  <si>
    <t>Burnsview Secondary</t>
  </si>
  <si>
    <t>Seaquam Secondary</t>
  </si>
  <si>
    <t>Delta Secondary</t>
  </si>
  <si>
    <t>Delta School District (19 Sites)</t>
  </si>
  <si>
    <t>Palmer Secondary</t>
  </si>
  <si>
    <t xml:space="preserve">Hugh Boyd Secondary </t>
  </si>
  <si>
    <t>Cambie Secondary</t>
  </si>
  <si>
    <t>McMath Secondary, Cambie Secondary, Palmer Secondary</t>
  </si>
  <si>
    <t xml:space="preserve">Lord Byng Secondary </t>
  </si>
  <si>
    <t xml:space="preserve">Sir Charles Tupper Secondary </t>
  </si>
  <si>
    <t xml:space="preserve">David Thompson Secondary </t>
  </si>
  <si>
    <t xml:space="preserve">Vancouver Technical Secondary </t>
  </si>
  <si>
    <t xml:space="preserve">Windermere Secondary </t>
  </si>
  <si>
    <t>Queensborough Middle</t>
  </si>
  <si>
    <t xml:space="preserve">Glenbrook Middle </t>
  </si>
  <si>
    <t xml:space="preserve">Lord Kelvin Elementary </t>
  </si>
  <si>
    <t xml:space="preserve">Lord Tweedsmuir Elementary </t>
  </si>
  <si>
    <t xml:space="preserve">Maywood Community </t>
  </si>
  <si>
    <t>Port Moody Secondary</t>
  </si>
  <si>
    <t>Gibsons, British Columbia</t>
  </si>
  <si>
    <t>Sunshine Coast District</t>
  </si>
  <si>
    <t>Kelly Creek Community</t>
  </si>
  <si>
    <t xml:space="preserve">Pemberton Secondary </t>
  </si>
  <si>
    <t>Christina Lake Elementary</t>
  </si>
  <si>
    <t>Grand Forks Secondary</t>
  </si>
  <si>
    <t>Hutton Elementary</t>
  </si>
  <si>
    <t>Greenwood Elementary</t>
  </si>
  <si>
    <t>Boundary Central Secondary</t>
  </si>
  <si>
    <t>Midway Elementary</t>
  </si>
  <si>
    <t>West Boundary</t>
  </si>
  <si>
    <t>South Okanagan Secondary</t>
  </si>
  <si>
    <t>Oliver Elementary</t>
  </si>
  <si>
    <t>Smithers Secondary</t>
  </si>
  <si>
    <t>Walnut Park Elementary</t>
  </si>
  <si>
    <t xml:space="preserve">Houston Secondary </t>
  </si>
  <si>
    <t xml:space="preserve">Smithers Secondary </t>
  </si>
  <si>
    <t>Victoria West Elementary</t>
  </si>
  <si>
    <t xml:space="preserve">Arbutus Middle </t>
  </si>
  <si>
    <t>Rogers Elementary</t>
  </si>
  <si>
    <t>Port Renfrew Elementary</t>
  </si>
  <si>
    <t>Keating Elementary</t>
  </si>
  <si>
    <t>Sidney Elementary</t>
  </si>
  <si>
    <t xml:space="preserve">Wellington Secondary </t>
  </si>
  <si>
    <t>Dover Bay Secondary</t>
  </si>
  <si>
    <t>Ladysmith Secondary</t>
  </si>
  <si>
    <t xml:space="preserve">John Barsby Community </t>
  </si>
  <si>
    <t>False Bay School</t>
  </si>
  <si>
    <t>Nanoose Bay Elementary</t>
  </si>
  <si>
    <t>Ballenas Secondary</t>
  </si>
  <si>
    <t>Oceanside Middle</t>
  </si>
  <si>
    <t xml:space="preserve">Springwood Middle </t>
  </si>
  <si>
    <t>Kwalicum Secondary</t>
  </si>
  <si>
    <t xml:space="preserve">Qualicum Middle </t>
  </si>
  <si>
    <t>Wickaninnish School</t>
  </si>
  <si>
    <t>Arden Elementary</t>
  </si>
  <si>
    <t>Highland Secondary</t>
  </si>
  <si>
    <t>Timberline Secondary</t>
  </si>
  <si>
    <t xml:space="preserve">Haldane Elementary </t>
  </si>
  <si>
    <t>Heffley Creek Elementary</t>
  </si>
  <si>
    <t>George Hilliard Elementary</t>
  </si>
  <si>
    <t>Westmount Elementary</t>
  </si>
  <si>
    <t xml:space="preserve">Rayleigh Elementary </t>
  </si>
  <si>
    <t>Arthur Stevenson Elementary</t>
  </si>
  <si>
    <t>David Thompson Elementary</t>
  </si>
  <si>
    <t>Beattie School of the Arts</t>
  </si>
  <si>
    <t>Dufferin Elementary</t>
  </si>
  <si>
    <t>Stuart Wood Elementary</t>
  </si>
  <si>
    <t>Summit Elementary</t>
  </si>
  <si>
    <t>Westwold Elementary</t>
  </si>
  <si>
    <t xml:space="preserve">McGowan Park Elementary </t>
  </si>
  <si>
    <t xml:space="preserve">Lloyd George Elementary </t>
  </si>
  <si>
    <t>Pinantan Elementary</t>
  </si>
  <si>
    <t>Agassiz Elementary-Secondary</t>
  </si>
  <si>
    <t>Chemainus Secondary</t>
  </si>
  <si>
    <t>Cowichan Secondary</t>
  </si>
  <si>
    <t>Frances Kelsey Secondary</t>
  </si>
  <si>
    <t>Mount Elizabeth Secondary</t>
  </si>
  <si>
    <t xml:space="preserve">W.L. McLeod Elementary </t>
  </si>
  <si>
    <t>Nechako Valley Secondary</t>
  </si>
  <si>
    <t xml:space="preserve">Mapes Elementary </t>
  </si>
  <si>
    <t>Selkirk College</t>
  </si>
  <si>
    <t xml:space="preserve">Selkirk College </t>
  </si>
  <si>
    <t>Silver King</t>
  </si>
  <si>
    <t>Simon Fraser University</t>
  </si>
  <si>
    <t xml:space="preserve">Simon Fraser University/UniverCity </t>
  </si>
  <si>
    <t>Thompson Rivers University</t>
  </si>
  <si>
    <t>Culinary Arts</t>
  </si>
  <si>
    <t>Old Main</t>
  </si>
  <si>
    <t>University of BC</t>
  </si>
  <si>
    <t xml:space="preserve">UBC Malcolm Knapp Research </t>
  </si>
  <si>
    <t>UBC Aquatic Centre Energy Conservation</t>
  </si>
  <si>
    <t xml:space="preserve">Fraser River Parkade </t>
  </si>
  <si>
    <t xml:space="preserve">UBC West Parkade </t>
  </si>
  <si>
    <t xml:space="preserve">UBC Thunderbird Wintersports Centre </t>
  </si>
  <si>
    <t>MBA House</t>
  </si>
  <si>
    <t>University of Northern BC</t>
  </si>
  <si>
    <t>Vancouver Coastal Health Authority (VCHA)</t>
  </si>
  <si>
    <t>Lions Gate Hospital</t>
  </si>
  <si>
    <t xml:space="preserve">IT Services </t>
  </si>
  <si>
    <t>St. Mary's Hospital</t>
  </si>
  <si>
    <t>Shorncliffe Intermediate Care Centre</t>
  </si>
  <si>
    <t>Squamish General Hospital</t>
  </si>
  <si>
    <t>Blusson Centre &amp; Jim Pattison Pavillion South</t>
  </si>
  <si>
    <t>Mount St Josephs Hospital</t>
  </si>
  <si>
    <t>Vancouver Community College</t>
  </si>
  <si>
    <t>Downtown Campus</t>
  </si>
  <si>
    <t>Vancouver Island Health Authority (VIHA)</t>
  </si>
  <si>
    <t xml:space="preserve">Comox Regional Hospital </t>
  </si>
  <si>
    <t>Cumberland Health Centre</t>
  </si>
  <si>
    <t>Cumberland Extended Health Care</t>
  </si>
  <si>
    <t xml:space="preserve">Lady Minto Hospital </t>
  </si>
  <si>
    <t>Ladysmith Community Health Centre</t>
  </si>
  <si>
    <t>Nanaimo Regional General Hospital</t>
  </si>
  <si>
    <t>Saanich Peninsula Hospital</t>
  </si>
  <si>
    <t>Lady Minto Hospital</t>
  </si>
  <si>
    <t>Victoria General Hospital</t>
  </si>
  <si>
    <t xml:space="preserve">Victoria General Hospital </t>
  </si>
  <si>
    <t>Priory Hospital</t>
  </si>
  <si>
    <t>Queen Alexandra Centre for Children's Health</t>
  </si>
  <si>
    <t>Royal Jubilee Hospital</t>
  </si>
  <si>
    <t>Glengarry Hospital</t>
  </si>
  <si>
    <t>Aberdeen Hospital</t>
  </si>
  <si>
    <t>Vancouver Island University</t>
  </si>
  <si>
    <t>Vancouver Island University (Malaspina)</t>
  </si>
  <si>
    <t>School Districts - PSECA Projects (2008/09-2010/11)</t>
  </si>
  <si>
    <t>Post Seccondary - PSECA Projects (2008/09-2010/11)</t>
  </si>
  <si>
    <t>Crown - PSECA Projects (2008/09-2010/11)</t>
  </si>
  <si>
    <t>Health - PSECA Projects (2008/09-2010/11)</t>
  </si>
  <si>
    <t>Core Government - PSECA Projects (2008/09-2010/11)</t>
  </si>
  <si>
    <t xml:space="preserve">Third Party Funding (BC Hydro, Solar BC, NRCan, Fortis BC)  </t>
  </si>
  <si>
    <t xml:space="preserve">Other Funding </t>
  </si>
  <si>
    <t>GHG Savings (tonnes Co2e)</t>
  </si>
  <si>
    <t>TOTAL</t>
  </si>
  <si>
    <t>Health</t>
  </si>
  <si>
    <t>School Districts</t>
  </si>
  <si>
    <t>Post Secondary</t>
  </si>
  <si>
    <t xml:space="preserve">TOTAL School Districts (including unannounced and cancelled projects) </t>
  </si>
  <si>
    <t xml:space="preserve">TOTAL Post Secondary (including cancelled projects) </t>
  </si>
  <si>
    <t xml:space="preserve">TOTAL Crown </t>
  </si>
  <si>
    <t xml:space="preserve">TOTAL Health (including unannounced and cancelled projects) </t>
  </si>
  <si>
    <t xml:space="preserve">TOTAL Core Government  </t>
  </si>
  <si>
    <t xml:space="preserve">Core Government </t>
  </si>
  <si>
    <t xml:space="preserve">School District 39 Vancouver (continued...)                                          </t>
  </si>
  <si>
    <t xml:space="preserve">School District 69 Qualicum  (continued...)                </t>
  </si>
  <si>
    <t>Northern Health Authority (NHA) (continued...)</t>
  </si>
  <si>
    <t>Vancouver Island Health Authority (VIHA) (continued...)</t>
  </si>
  <si>
    <t>Crown</t>
  </si>
  <si>
    <t>Third Party Funding (BC Hydro, Solar BC, NRCan, Fortis BC)</t>
  </si>
  <si>
    <t xml:space="preserve">Sector </t>
  </si>
  <si>
    <t>Project Count (including unannouced and cancelled)</t>
  </si>
  <si>
    <t xml:space="preserve">Unannounced Project Count </t>
  </si>
  <si>
    <t>Cancelled Project Count</t>
  </si>
  <si>
    <t>Total Project Count (excluding unannounced and cancelled)</t>
  </si>
  <si>
    <t xml:space="preserve">Total PSECA Funding Cancelled </t>
  </si>
  <si>
    <t xml:space="preserve">PSECA Funding (Provincial Government)  </t>
  </si>
  <si>
    <t xml:space="preserve">Grand Total </t>
  </si>
  <si>
    <t>School District 06 Rocky Mountain (Total PSECA $212,150/Total CARIP $72,813)</t>
  </si>
  <si>
    <t xml:space="preserve">School District 08 Kootenay Lake (Total PSECA $649,865/Total CARIP $85,660)          </t>
  </si>
  <si>
    <t xml:space="preserve">School District 20 Kootenay-Columbia (Total PSECA $574,397/Total CARIP $92,235)                 </t>
  </si>
  <si>
    <t xml:space="preserve">School District 22 Vernon (Total PSECA $54,191/Total CARIP $128,951)                </t>
  </si>
  <si>
    <t xml:space="preserve">School District 27 Cariboo-Chilcotin (Total PSECA $387,655/Total CARIP $155,304)  </t>
  </si>
  <si>
    <t xml:space="preserve">School District 34 Abbotsford (Total PSECA $180,536/Total CARIP $162,193)   </t>
  </si>
  <si>
    <t xml:space="preserve">School District 35 Langley (Total PSECA $110,716/Total CARIP $197,711)         </t>
  </si>
  <si>
    <t xml:space="preserve">School District 36 Surrey (Total PSECA $334,817/Total CARIP $600,202)                         </t>
  </si>
  <si>
    <t>School District 37 Delta (Total PSECA $1,399,888/Total CARIP $126,030)</t>
  </si>
  <si>
    <t>School District 38 Richmond (Total PSECA $247,889/Total CARIP $233,123)</t>
  </si>
  <si>
    <t xml:space="preserve">School District 39 Vancouver (Total PSECA $79,350/Total CARIP $515,276)                                          </t>
  </si>
  <si>
    <t>School District 40 New Westminster (Total PSECA $106,057/Total CARIP $62,725)</t>
  </si>
  <si>
    <t xml:space="preserve">School District 41 Burnaby (Total PSECA $20,575/Total CARIP $179,702)         </t>
  </si>
  <si>
    <t>School District 43 Coquitlam (Total PSECA $257,454/Total CARIP $309,923)</t>
  </si>
  <si>
    <t xml:space="preserve">School District 46 Sunshine Coast (Total PSECA $108,817/Total CARIP $32,848)  </t>
  </si>
  <si>
    <t xml:space="preserve">School District 47 Powell River (Total PSECA $225,000/Total CARIP $44,379)                          </t>
  </si>
  <si>
    <t>School District 48 Sea To Sky/Howe Sound (Total PSECA $125,000/Total CARIP $63,359)</t>
  </si>
  <si>
    <t xml:space="preserve">School District 51 Boundary (Total PSECA $220,435/Total CARIP $33,311)                                                           </t>
  </si>
  <si>
    <t>School District 53 Okanagan Similkameen (Total PSECA $31,186/Total CARIP $42,632)</t>
  </si>
  <si>
    <t xml:space="preserve">School District 54 Bulkley Valley (Total PSECA $213,922/Total CARIP $43,427)                       </t>
  </si>
  <si>
    <t xml:space="preserve">School District 61 Greater Victoria (Total PSECA $340,000/Total CARIP $182,042)     </t>
  </si>
  <si>
    <t xml:space="preserve">School District 62 Sooke (Total PSECA $89,220/Total CARIP $81,227)                                                                    </t>
  </si>
  <si>
    <t xml:space="preserve">School District 63 Saanich (Total PSECA $1,467,300/Total CARIP $65,186)                                              </t>
  </si>
  <si>
    <t xml:space="preserve">School District 68 Ladysmith (Total PSECA $187,490/Total CARIP $136,338) </t>
  </si>
  <si>
    <t xml:space="preserve">School District 69 Qualicum (Total PSECA $443,466/Total CARIP $64,901)                  </t>
  </si>
  <si>
    <t xml:space="preserve">School District 70 Alberni (Total PSECA $0.00/Total CARIP $52,699)             </t>
  </si>
  <si>
    <t xml:space="preserve">School District 71 Comox Valley (Total PSECA $715,242/Total CARIP $72,790)                   </t>
  </si>
  <si>
    <t xml:space="preserve">School District 72 Campbell River (Total PSECA $793,472/Total CARIP $80,869) </t>
  </si>
  <si>
    <t xml:space="preserve">School District 73 Kamloops/Thompson (Total PSECA $279,609/Total CARIP $190,997)       </t>
  </si>
  <si>
    <t xml:space="preserve">School District 78 Fraser-Cascade (Total PSECA $46,088/Total CARIP $39,415)        </t>
  </si>
  <si>
    <t xml:space="preserve">School District 79 Cowichan Valley (Total PSECA $41,420/Total CARIP $105,588)                                    </t>
  </si>
  <si>
    <t>School District 82 Coast Mountains (Total PSECA $216,994/Total CARIP $87,163)</t>
  </si>
  <si>
    <t xml:space="preserve">School District 91 Nechako Lakes (Total PSECA $344,387/Total CARIP $117,177)                           </t>
  </si>
  <si>
    <t xml:space="preserve">TOTAL School Districts (excluding unannounced and cancelled projects) </t>
  </si>
  <si>
    <r>
      <t xml:space="preserve">Total PSECA Funding Unannounced </t>
    </r>
    <r>
      <rPr>
        <sz val="11"/>
        <color theme="1"/>
        <rFont val="Calibri"/>
        <family val="2"/>
        <scheme val="minor"/>
      </rPr>
      <t xml:space="preserve"> </t>
    </r>
  </si>
  <si>
    <t xml:space="preserve">PSECA Funding (Provincial Government) </t>
  </si>
  <si>
    <t>PSECA Funding (excluding Unannouced)</t>
  </si>
  <si>
    <t>PSECA Funding (excluding Cancelled)</t>
  </si>
  <si>
    <t>Grand Total (excluding Unannounced &amp; Cancelled)</t>
  </si>
  <si>
    <t>Current Funding Status</t>
  </si>
  <si>
    <t xml:space="preserve">TOTAL Post Secondary (excluding cancelled projects) </t>
  </si>
  <si>
    <t xml:space="preserve">TOTAL Health (excluding unannounced and cancelled projects)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</si>
</sst>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$&quot;#,##0"/>
    <numFmt numFmtId="165" formatCode="[$$-1009]#,##0;[Red]\-[$$-1009]#,##0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"/>
    <numFmt numFmtId="169" formatCode="_-&quot;$&quot;* #,##0_-;\-&quot;$&quot;* #,##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sz val="10"/>
      <name val="MS Sans Serif"/>
      <family val="2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0" fontId="20" fillId="0" borderId="0"/>
    <xf numFmtId="9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9" fillId="8" borderId="8" applyNumberFormat="0" applyFont="0" applyAlignment="0" applyProtection="0"/>
    <xf numFmtId="0" fontId="1" fillId="0" borderId="0">
      <alignment horizontal="left" vertical="top" textRotation="90" wrapText="1"/>
    </xf>
  </cellStyleXfs>
  <cellXfs count="92">
    <xf numFmtId="0" fontId="0" fillId="0" borderId="0" xfId="0"/>
    <xf numFmtId="169" fontId="0" fillId="0" borderId="10" xfId="0" applyNumberFormat="1" applyBorder="1"/>
    <xf numFmtId="0" fontId="0" fillId="0" borderId="0" xfId="0" applyBorder="1"/>
    <xf numFmtId="0" fontId="18" fillId="0" borderId="10" xfId="0" applyFont="1" applyFill="1" applyBorder="1" applyAlignment="1">
      <alignment horizontal="left" vertical="top" wrapText="1"/>
    </xf>
    <xf numFmtId="164" fontId="18" fillId="0" borderId="10" xfId="0" applyNumberFormat="1" applyFont="1" applyFill="1" applyBorder="1" applyAlignment="1">
      <alignment horizontal="right" vertical="top"/>
    </xf>
    <xf numFmtId="164" fontId="18" fillId="0" borderId="10" xfId="0" applyNumberFormat="1" applyFont="1" applyFill="1" applyBorder="1" applyAlignment="1"/>
    <xf numFmtId="164" fontId="18" fillId="0" borderId="10" xfId="0" applyNumberFormat="1" applyFont="1" applyBorder="1" applyAlignment="1"/>
    <xf numFmtId="165" fontId="18" fillId="0" borderId="10" xfId="0" applyNumberFormat="1" applyFont="1" applyFill="1" applyBorder="1" applyAlignment="1">
      <alignment horizontal="right" vertical="top"/>
    </xf>
    <xf numFmtId="164" fontId="18" fillId="0" borderId="10" xfId="0" applyNumberFormat="1" applyFont="1" applyFill="1" applyBorder="1" applyAlignment="1">
      <alignment horizontal="right"/>
    </xf>
    <xf numFmtId="164" fontId="18" fillId="0" borderId="10" xfId="6" applyNumberFormat="1" applyFont="1" applyFill="1" applyBorder="1" applyAlignment="1"/>
    <xf numFmtId="0" fontId="18" fillId="33" borderId="10" xfId="0" applyFont="1" applyFill="1" applyBorder="1" applyAlignment="1">
      <alignment horizontal="left" vertical="top"/>
    </xf>
    <xf numFmtId="0" fontId="18" fillId="33" borderId="10" xfId="0" applyFont="1" applyFill="1" applyBorder="1" applyAlignment="1">
      <alignment vertical="top"/>
    </xf>
    <xf numFmtId="165" fontId="18" fillId="33" borderId="10" xfId="0" applyNumberFormat="1" applyFont="1" applyFill="1" applyBorder="1" applyAlignment="1">
      <alignment horizontal="right" vertical="top"/>
    </xf>
    <xf numFmtId="164" fontId="18" fillId="33" borderId="10" xfId="0" applyNumberFormat="1" applyFont="1" applyFill="1" applyBorder="1" applyAlignment="1">
      <alignment horizontal="right" vertical="top"/>
    </xf>
    <xf numFmtId="164" fontId="18" fillId="33" borderId="10" xfId="0" applyNumberFormat="1" applyFont="1" applyFill="1" applyBorder="1" applyAlignment="1"/>
    <xf numFmtId="164" fontId="18" fillId="0" borderId="10" xfId="6" applyNumberFormat="1" applyFont="1" applyFill="1" applyBorder="1" applyAlignment="1">
      <alignment horizontal="right"/>
    </xf>
    <xf numFmtId="0" fontId="18" fillId="36" borderId="10" xfId="0" applyFont="1" applyFill="1" applyBorder="1" applyAlignment="1">
      <alignment horizontal="left" vertical="top"/>
    </xf>
    <xf numFmtId="165" fontId="18" fillId="36" borderId="10" xfId="0" applyNumberFormat="1" applyFont="1" applyFill="1" applyBorder="1" applyAlignment="1">
      <alignment horizontal="right" vertical="top"/>
    </xf>
    <xf numFmtId="164" fontId="18" fillId="36" borderId="10" xfId="0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/>
    <xf numFmtId="0" fontId="0" fillId="0" borderId="14" xfId="0" applyBorder="1"/>
    <xf numFmtId="0" fontId="0" fillId="0" borderId="15" xfId="0" applyBorder="1"/>
    <xf numFmtId="164" fontId="23" fillId="34" borderId="10" xfId="0" applyNumberFormat="1" applyFont="1" applyFill="1" applyBorder="1" applyAlignment="1"/>
    <xf numFmtId="164" fontId="23" fillId="34" borderId="10" xfId="0" applyNumberFormat="1" applyFont="1" applyFill="1" applyBorder="1" applyAlignment="1">
      <alignment horizontal="right" vertical="top"/>
    </xf>
    <xf numFmtId="165" fontId="23" fillId="34" borderId="10" xfId="0" applyNumberFormat="1" applyFont="1" applyFill="1" applyBorder="1" applyAlignment="1">
      <alignment horizontal="right" vertical="top"/>
    </xf>
    <xf numFmtId="0" fontId="18" fillId="38" borderId="11" xfId="0" applyFont="1" applyFill="1" applyBorder="1" applyAlignment="1">
      <alignment horizontal="left" vertical="center" textRotation="90" wrapText="1"/>
    </xf>
    <xf numFmtId="0" fontId="18" fillId="38" borderId="12" xfId="0" applyFont="1" applyFill="1" applyBorder="1" applyAlignment="1">
      <alignment horizontal="left" vertical="top" wrapText="1"/>
    </xf>
    <xf numFmtId="0" fontId="18" fillId="35" borderId="12" xfId="0" applyFont="1" applyFill="1" applyBorder="1" applyAlignment="1">
      <alignment horizontal="left" vertical="top" wrapText="1"/>
    </xf>
    <xf numFmtId="0" fontId="18" fillId="35" borderId="13" xfId="0" applyFont="1" applyFill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/>
    </xf>
    <xf numFmtId="168" fontId="18" fillId="0" borderId="15" xfId="0" applyNumberFormat="1" applyFont="1" applyFill="1" applyBorder="1" applyAlignment="1">
      <alignment horizontal="right" vertical="top"/>
    </xf>
    <xf numFmtId="168" fontId="18" fillId="0" borderId="15" xfId="0" applyNumberFormat="1" applyFont="1" applyBorder="1" applyAlignment="1"/>
    <xf numFmtId="168" fontId="18" fillId="36" borderId="15" xfId="0" applyNumberFormat="1" applyFont="1" applyFill="1" applyBorder="1" applyAlignment="1">
      <alignment horizontal="right" vertical="top"/>
    </xf>
    <xf numFmtId="168" fontId="18" fillId="33" borderId="15" xfId="0" applyNumberFormat="1" applyFont="1" applyFill="1" applyBorder="1" applyAlignment="1">
      <alignment horizontal="right" vertical="top"/>
    </xf>
    <xf numFmtId="168" fontId="23" fillId="34" borderId="15" xfId="0" applyNumberFormat="1" applyFont="1" applyFill="1" applyBorder="1" applyAlignment="1"/>
    <xf numFmtId="168" fontId="18" fillId="0" borderId="15" xfId="0" applyNumberFormat="1" applyFont="1" applyBorder="1" applyAlignment="1">
      <alignment horizontal="right" vertical="top"/>
    </xf>
    <xf numFmtId="0" fontId="18" fillId="0" borderId="14" xfId="0" applyFont="1" applyFill="1" applyBorder="1" applyAlignment="1">
      <alignment horizontal="left" vertical="top"/>
    </xf>
    <xf numFmtId="168" fontId="23" fillId="34" borderId="15" xfId="0" applyNumberFormat="1" applyFont="1" applyFill="1" applyBorder="1" applyAlignment="1">
      <alignment horizontal="right" vertical="top"/>
    </xf>
    <xf numFmtId="168" fontId="18" fillId="0" borderId="15" xfId="8" applyNumberFormat="1" applyFont="1" applyFill="1" applyBorder="1" applyAlignment="1"/>
    <xf numFmtId="168" fontId="18" fillId="0" borderId="15" xfId="6" applyNumberFormat="1" applyFont="1" applyFill="1" applyBorder="1" applyAlignment="1"/>
    <xf numFmtId="168" fontId="18" fillId="0" borderId="15" xfId="7" applyNumberFormat="1" applyFont="1" applyFill="1" applyBorder="1" applyAlignment="1"/>
    <xf numFmtId="164" fontId="16" fillId="34" borderId="17" xfId="0" applyNumberFormat="1" applyFont="1" applyFill="1" applyBorder="1"/>
    <xf numFmtId="168" fontId="16" fillId="34" borderId="18" xfId="0" applyNumberFormat="1" applyFont="1" applyFill="1" applyBorder="1"/>
    <xf numFmtId="0" fontId="0" fillId="38" borderId="11" xfId="0" applyFill="1" applyBorder="1" applyAlignment="1">
      <alignment wrapText="1"/>
    </xf>
    <xf numFmtId="0" fontId="0" fillId="39" borderId="12" xfId="0" applyFill="1" applyBorder="1" applyAlignment="1">
      <alignment wrapText="1"/>
    </xf>
    <xf numFmtId="0" fontId="0" fillId="36" borderId="12" xfId="0" applyFill="1" applyBorder="1" applyAlignment="1">
      <alignment wrapText="1"/>
    </xf>
    <xf numFmtId="0" fontId="0" fillId="38" borderId="12" xfId="0" applyFill="1" applyBorder="1" applyAlignment="1">
      <alignment wrapText="1"/>
    </xf>
    <xf numFmtId="0" fontId="0" fillId="38" borderId="13" xfId="0" applyFill="1" applyBorder="1" applyAlignment="1">
      <alignment wrapText="1"/>
    </xf>
    <xf numFmtId="0" fontId="18" fillId="0" borderId="10" xfId="0" applyFont="1" applyBorder="1" applyAlignment="1">
      <alignment horizontal="left" vertical="top"/>
    </xf>
    <xf numFmtId="0" fontId="18" fillId="0" borderId="10" xfId="0" applyFont="1" applyFill="1" applyBorder="1" applyAlignment="1">
      <alignment horizontal="left" vertical="top"/>
    </xf>
    <xf numFmtId="164" fontId="18" fillId="0" borderId="10" xfId="0" applyNumberFormat="1" applyFont="1" applyFill="1" applyBorder="1" applyAlignment="1">
      <alignment horizontal="right" vertical="top" wrapText="1"/>
    </xf>
    <xf numFmtId="0" fontId="18" fillId="0" borderId="15" xfId="0" applyFont="1" applyFill="1" applyBorder="1" applyAlignment="1">
      <alignment horizontal="right" vertical="top" wrapText="1"/>
    </xf>
    <xf numFmtId="0" fontId="18" fillId="0" borderId="16" xfId="0" applyFont="1" applyBorder="1" applyAlignment="1">
      <alignment horizontal="left" vertical="top"/>
    </xf>
    <xf numFmtId="0" fontId="18" fillId="0" borderId="17" xfId="0" applyFont="1" applyFill="1" applyBorder="1" applyAlignment="1">
      <alignment horizontal="left" vertical="top"/>
    </xf>
    <xf numFmtId="165" fontId="18" fillId="0" borderId="17" xfId="0" applyNumberFormat="1" applyFont="1" applyFill="1" applyBorder="1" applyAlignment="1">
      <alignment horizontal="right" vertical="top"/>
    </xf>
    <xf numFmtId="164" fontId="18" fillId="0" borderId="17" xfId="0" applyNumberFormat="1" applyFont="1" applyBorder="1" applyAlignment="1"/>
    <xf numFmtId="168" fontId="18" fillId="0" borderId="18" xfId="0" applyNumberFormat="1" applyFont="1" applyFill="1" applyBorder="1" applyAlignment="1">
      <alignment horizontal="right" vertical="top"/>
    </xf>
    <xf numFmtId="0" fontId="18" fillId="0" borderId="17" xfId="0" applyFont="1" applyBorder="1" applyAlignment="1">
      <alignment horizontal="left" vertical="top"/>
    </xf>
    <xf numFmtId="164" fontId="18" fillId="0" borderId="17" xfId="0" applyNumberFormat="1" applyFont="1" applyFill="1" applyBorder="1" applyAlignment="1"/>
    <xf numFmtId="164" fontId="18" fillId="0" borderId="17" xfId="0" applyNumberFormat="1" applyFont="1" applyFill="1" applyBorder="1" applyAlignment="1">
      <alignment horizontal="right" vertical="top"/>
    </xf>
    <xf numFmtId="168" fontId="18" fillId="0" borderId="18" xfId="0" applyNumberFormat="1" applyFont="1" applyBorder="1" applyAlignment="1"/>
    <xf numFmtId="164" fontId="18" fillId="0" borderId="17" xfId="0" applyNumberFormat="1" applyFont="1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0" fillId="35" borderId="12" xfId="0" applyFill="1" applyBorder="1" applyAlignment="1">
      <alignment wrapText="1"/>
    </xf>
    <xf numFmtId="0" fontId="16" fillId="0" borderId="16" xfId="0" applyFont="1" applyBorder="1"/>
    <xf numFmtId="169" fontId="16" fillId="0" borderId="17" xfId="0" applyNumberFormat="1" applyFont="1" applyBorder="1"/>
    <xf numFmtId="0" fontId="16" fillId="0" borderId="17" xfId="0" applyFont="1" applyBorder="1"/>
    <xf numFmtId="0" fontId="16" fillId="0" borderId="18" xfId="0" applyFont="1" applyBorder="1"/>
    <xf numFmtId="0" fontId="23" fillId="0" borderId="0" xfId="0" applyFont="1" applyFill="1" applyBorder="1" applyAlignment="1">
      <alignment horizontal="left" vertical="top"/>
    </xf>
    <xf numFmtId="164" fontId="23" fillId="0" borderId="0" xfId="0" applyNumberFormat="1" applyFont="1" applyFill="1" applyBorder="1" applyAlignment="1"/>
    <xf numFmtId="168" fontId="23" fillId="0" borderId="0" xfId="0" applyNumberFormat="1" applyFont="1" applyFill="1" applyBorder="1" applyAlignment="1"/>
    <xf numFmtId="164" fontId="23" fillId="34" borderId="17" xfId="0" applyNumberFormat="1" applyFont="1" applyFill="1" applyBorder="1" applyAlignment="1"/>
    <xf numFmtId="168" fontId="23" fillId="34" borderId="18" xfId="0" applyNumberFormat="1" applyFont="1" applyFill="1" applyBorder="1" applyAlignment="1"/>
    <xf numFmtId="0" fontId="18" fillId="0" borderId="19" xfId="0" applyFont="1" applyBorder="1" applyAlignment="1">
      <alignment horizontal="left" vertical="top"/>
    </xf>
    <xf numFmtId="0" fontId="18" fillId="0" borderId="20" xfId="0" applyFont="1" applyBorder="1" applyAlignment="1">
      <alignment horizontal="left" vertical="top"/>
    </xf>
    <xf numFmtId="0" fontId="16" fillId="37" borderId="14" xfId="0" applyFont="1" applyFill="1" applyBorder="1" applyAlignment="1">
      <alignment horizontal="center"/>
    </xf>
    <xf numFmtId="0" fontId="16" fillId="37" borderId="10" xfId="0" applyFont="1" applyFill="1" applyBorder="1" applyAlignment="1">
      <alignment horizontal="center"/>
    </xf>
    <xf numFmtId="0" fontId="16" fillId="37" borderId="15" xfId="0" applyFont="1" applyFill="1" applyBorder="1" applyAlignment="1">
      <alignment horizontal="center"/>
    </xf>
    <xf numFmtId="0" fontId="18" fillId="0" borderId="10" xfId="0" applyFont="1" applyBorder="1" applyAlignment="1">
      <alignment horizontal="left" vertical="top"/>
    </xf>
    <xf numFmtId="0" fontId="18" fillId="0" borderId="10" xfId="0" applyFont="1" applyFill="1" applyBorder="1" applyAlignment="1">
      <alignment horizontal="left" vertical="top"/>
    </xf>
    <xf numFmtId="0" fontId="18" fillId="0" borderId="17" xfId="0" applyFont="1" applyBorder="1" applyAlignment="1">
      <alignment horizontal="left" vertical="top"/>
    </xf>
    <xf numFmtId="0" fontId="23" fillId="34" borderId="14" xfId="0" applyFont="1" applyFill="1" applyBorder="1" applyAlignment="1">
      <alignment horizontal="left" vertical="top"/>
    </xf>
    <xf numFmtId="0" fontId="23" fillId="34" borderId="10" xfId="0" applyFont="1" applyFill="1" applyBorder="1" applyAlignment="1">
      <alignment horizontal="left" vertical="top"/>
    </xf>
    <xf numFmtId="0" fontId="23" fillId="34" borderId="16" xfId="0" applyFont="1" applyFill="1" applyBorder="1" applyAlignment="1">
      <alignment horizontal="left" vertical="top"/>
    </xf>
    <xf numFmtId="0" fontId="23" fillId="34" borderId="17" xfId="0" applyFont="1" applyFill="1" applyBorder="1" applyAlignment="1">
      <alignment horizontal="left" vertical="top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Comma 3" xfId="46"/>
    <cellStyle name="Comma 4" xfId="49"/>
    <cellStyle name="Comma 4 2" xfId="52"/>
    <cellStyle name="Currency 2" xfId="4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2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8"/>
    <cellStyle name="Normal 4" xfId="51"/>
    <cellStyle name="Note" xfId="15" builtinId="10" customBuiltin="1"/>
    <cellStyle name="Note 2" xfId="53"/>
    <cellStyle name="Output" xfId="10" builtinId="21" customBuiltin="1"/>
    <cellStyle name="Percent 2" xfId="45"/>
    <cellStyle name="Percent 3" xfId="50"/>
    <cellStyle name="Style 1" xfId="54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"/>
  <sheetViews>
    <sheetView tabSelected="1" view="pageLayout" zoomScale="75" zoomScaleNormal="100" zoomScalePageLayoutView="75" workbookViewId="0"/>
  </sheetViews>
  <sheetFormatPr defaultRowHeight="15" x14ac:dyDescent="0.25"/>
  <cols>
    <col min="1" max="1" width="4.140625" bestFit="1" customWidth="1"/>
    <col min="2" max="2" width="71.140625" bestFit="1" customWidth="1"/>
    <col min="3" max="3" width="53.28515625" bestFit="1" customWidth="1"/>
    <col min="4" max="8" width="13.85546875" customWidth="1"/>
  </cols>
  <sheetData>
    <row r="1" spans="1:8" ht="75" x14ac:dyDescent="0.25">
      <c r="A1" s="31" t="s">
        <v>0</v>
      </c>
      <c r="B1" s="32" t="s">
        <v>1</v>
      </c>
      <c r="C1" s="32" t="s">
        <v>2</v>
      </c>
      <c r="D1" s="33" t="s">
        <v>297</v>
      </c>
      <c r="E1" s="33" t="s">
        <v>272</v>
      </c>
      <c r="F1" s="33" t="s">
        <v>273</v>
      </c>
      <c r="G1" s="33" t="s">
        <v>298</v>
      </c>
      <c r="H1" s="34" t="s">
        <v>274</v>
      </c>
    </row>
    <row r="2" spans="1:8" s="19" customFormat="1" x14ac:dyDescent="0.25">
      <c r="A2" s="82" t="s">
        <v>267</v>
      </c>
      <c r="B2" s="83"/>
      <c r="C2" s="83"/>
      <c r="D2" s="83"/>
      <c r="E2" s="83"/>
      <c r="F2" s="83"/>
      <c r="G2" s="83"/>
      <c r="H2" s="84"/>
    </row>
    <row r="3" spans="1:8" x14ac:dyDescent="0.25">
      <c r="A3" s="35">
        <v>3</v>
      </c>
      <c r="B3" s="85" t="s">
        <v>299</v>
      </c>
      <c r="C3" s="54" t="s">
        <v>114</v>
      </c>
      <c r="D3" s="7">
        <v>131000</v>
      </c>
      <c r="E3" s="7">
        <v>0</v>
      </c>
      <c r="F3" s="7">
        <v>0</v>
      </c>
      <c r="G3" s="6">
        <v>131000</v>
      </c>
      <c r="H3" s="36">
        <v>41</v>
      </c>
    </row>
    <row r="4" spans="1:8" x14ac:dyDescent="0.25">
      <c r="A4" s="35">
        <v>3</v>
      </c>
      <c r="B4" s="85"/>
      <c r="C4" s="54" t="s">
        <v>115</v>
      </c>
      <c r="D4" s="7">
        <v>81150</v>
      </c>
      <c r="E4" s="7">
        <v>0</v>
      </c>
      <c r="F4" s="7">
        <v>0</v>
      </c>
      <c r="G4" s="6">
        <v>81150</v>
      </c>
      <c r="H4" s="36">
        <v>39.799999999999997</v>
      </c>
    </row>
    <row r="5" spans="1:8" x14ac:dyDescent="0.25">
      <c r="A5" s="35">
        <v>1</v>
      </c>
      <c r="B5" s="85" t="s">
        <v>300</v>
      </c>
      <c r="C5" s="54" t="s">
        <v>116</v>
      </c>
      <c r="D5" s="5">
        <v>28590</v>
      </c>
      <c r="E5" s="5">
        <v>2000</v>
      </c>
      <c r="F5" s="4">
        <v>0</v>
      </c>
      <c r="G5" s="6">
        <v>30590</v>
      </c>
      <c r="H5" s="37">
        <v>1.39</v>
      </c>
    </row>
    <row r="6" spans="1:8" x14ac:dyDescent="0.25">
      <c r="A6" s="35">
        <v>1</v>
      </c>
      <c r="B6" s="85"/>
      <c r="C6" s="54" t="s">
        <v>117</v>
      </c>
      <c r="D6" s="5">
        <v>10422</v>
      </c>
      <c r="E6" s="5">
        <v>2000</v>
      </c>
      <c r="F6" s="4">
        <v>0</v>
      </c>
      <c r="G6" s="6">
        <v>12422</v>
      </c>
      <c r="H6" s="37">
        <v>0.85</v>
      </c>
    </row>
    <row r="7" spans="1:8" x14ac:dyDescent="0.25">
      <c r="A7" s="35">
        <v>2</v>
      </c>
      <c r="B7" s="85"/>
      <c r="C7" s="54" t="s">
        <v>118</v>
      </c>
      <c r="D7" s="5">
        <v>610853</v>
      </c>
      <c r="E7" s="5">
        <v>0</v>
      </c>
      <c r="F7" s="4">
        <v>0</v>
      </c>
      <c r="G7" s="6">
        <v>610853</v>
      </c>
      <c r="H7" s="37">
        <v>218</v>
      </c>
    </row>
    <row r="8" spans="1:8" x14ac:dyDescent="0.25">
      <c r="A8" s="35">
        <v>1</v>
      </c>
      <c r="B8" s="85" t="s">
        <v>301</v>
      </c>
      <c r="C8" s="54" t="s">
        <v>119</v>
      </c>
      <c r="D8" s="5">
        <v>30552</v>
      </c>
      <c r="E8" s="5">
        <v>1000</v>
      </c>
      <c r="F8" s="4">
        <v>0</v>
      </c>
      <c r="G8" s="6">
        <v>31552</v>
      </c>
      <c r="H8" s="37">
        <v>15.5</v>
      </c>
    </row>
    <row r="9" spans="1:8" x14ac:dyDescent="0.25">
      <c r="A9" s="35">
        <v>1</v>
      </c>
      <c r="B9" s="85"/>
      <c r="C9" s="54" t="s">
        <v>120</v>
      </c>
      <c r="D9" s="5">
        <v>69246</v>
      </c>
      <c r="E9" s="5">
        <v>3000</v>
      </c>
      <c r="F9" s="4">
        <v>0</v>
      </c>
      <c r="G9" s="6">
        <v>72246</v>
      </c>
      <c r="H9" s="37">
        <v>15.3</v>
      </c>
    </row>
    <row r="10" spans="1:8" x14ac:dyDescent="0.25">
      <c r="A10" s="35">
        <v>1</v>
      </c>
      <c r="B10" s="85"/>
      <c r="C10" s="54" t="s">
        <v>121</v>
      </c>
      <c r="D10" s="5">
        <v>15538</v>
      </c>
      <c r="E10" s="5">
        <v>1000</v>
      </c>
      <c r="F10" s="4">
        <v>0</v>
      </c>
      <c r="G10" s="6">
        <v>16538</v>
      </c>
      <c r="H10" s="37">
        <v>0.7</v>
      </c>
    </row>
    <row r="11" spans="1:8" x14ac:dyDescent="0.25">
      <c r="A11" s="35">
        <v>1</v>
      </c>
      <c r="B11" s="85"/>
      <c r="C11" s="54" t="s">
        <v>122</v>
      </c>
      <c r="D11" s="5">
        <v>8373</v>
      </c>
      <c r="E11" s="5">
        <v>0</v>
      </c>
      <c r="F11" s="4">
        <v>0</v>
      </c>
      <c r="G11" s="6">
        <v>8373</v>
      </c>
      <c r="H11" s="37">
        <v>8.9</v>
      </c>
    </row>
    <row r="12" spans="1:8" x14ac:dyDescent="0.25">
      <c r="A12" s="35">
        <v>1</v>
      </c>
      <c r="B12" s="85"/>
      <c r="C12" s="54" t="s">
        <v>123</v>
      </c>
      <c r="D12" s="5">
        <v>197649</v>
      </c>
      <c r="E12" s="5">
        <v>12000</v>
      </c>
      <c r="F12" s="4">
        <v>0</v>
      </c>
      <c r="G12" s="6">
        <v>209649</v>
      </c>
      <c r="H12" s="37">
        <v>62.1</v>
      </c>
    </row>
    <row r="13" spans="1:8" x14ac:dyDescent="0.25">
      <c r="A13" s="35">
        <v>1</v>
      </c>
      <c r="B13" s="85"/>
      <c r="C13" s="54" t="s">
        <v>124</v>
      </c>
      <c r="D13" s="5">
        <v>70229</v>
      </c>
      <c r="E13" s="5">
        <v>3000</v>
      </c>
      <c r="F13" s="4">
        <v>0</v>
      </c>
      <c r="G13" s="6">
        <v>73229</v>
      </c>
      <c r="H13" s="37">
        <v>20.9</v>
      </c>
    </row>
    <row r="14" spans="1:8" x14ac:dyDescent="0.25">
      <c r="A14" s="35">
        <v>1</v>
      </c>
      <c r="B14" s="85"/>
      <c r="C14" s="54" t="s">
        <v>125</v>
      </c>
      <c r="D14" s="5">
        <v>72090</v>
      </c>
      <c r="E14" s="5">
        <v>7000</v>
      </c>
      <c r="F14" s="4">
        <v>0</v>
      </c>
      <c r="G14" s="6">
        <v>79090</v>
      </c>
      <c r="H14" s="37">
        <v>40.799999999999997</v>
      </c>
    </row>
    <row r="15" spans="1:8" x14ac:dyDescent="0.25">
      <c r="A15" s="35">
        <v>1</v>
      </c>
      <c r="B15" s="85"/>
      <c r="C15" s="54" t="s">
        <v>126</v>
      </c>
      <c r="D15" s="5">
        <v>26500</v>
      </c>
      <c r="E15" s="5">
        <v>15000</v>
      </c>
      <c r="F15" s="4">
        <v>0</v>
      </c>
      <c r="G15" s="6">
        <v>41500</v>
      </c>
      <c r="H15" s="37">
        <v>25.2</v>
      </c>
    </row>
    <row r="16" spans="1:8" x14ac:dyDescent="0.25">
      <c r="A16" s="35">
        <v>1</v>
      </c>
      <c r="B16" s="85"/>
      <c r="C16" s="54" t="s">
        <v>127</v>
      </c>
      <c r="D16" s="5">
        <v>15117</v>
      </c>
      <c r="E16" s="5">
        <v>1000</v>
      </c>
      <c r="F16" s="4">
        <v>0</v>
      </c>
      <c r="G16" s="6">
        <v>16117</v>
      </c>
      <c r="H16" s="37">
        <v>2.9</v>
      </c>
    </row>
    <row r="17" spans="1:8" x14ac:dyDescent="0.25">
      <c r="A17" s="35">
        <v>1</v>
      </c>
      <c r="B17" s="85"/>
      <c r="C17" s="54" t="s">
        <v>128</v>
      </c>
      <c r="D17" s="5">
        <v>35700</v>
      </c>
      <c r="E17" s="5">
        <v>0</v>
      </c>
      <c r="F17" s="4">
        <v>0</v>
      </c>
      <c r="G17" s="6">
        <v>35700</v>
      </c>
      <c r="H17" s="37">
        <v>29.1</v>
      </c>
    </row>
    <row r="18" spans="1:8" x14ac:dyDescent="0.25">
      <c r="A18" s="35">
        <v>1</v>
      </c>
      <c r="B18" s="85"/>
      <c r="C18" s="54" t="s">
        <v>129</v>
      </c>
      <c r="D18" s="5">
        <v>12172</v>
      </c>
      <c r="E18" s="5">
        <v>1000</v>
      </c>
      <c r="F18" s="4">
        <v>0</v>
      </c>
      <c r="G18" s="6">
        <v>13172</v>
      </c>
      <c r="H18" s="37">
        <v>3.8</v>
      </c>
    </row>
    <row r="19" spans="1:8" x14ac:dyDescent="0.25">
      <c r="A19" s="35">
        <v>1</v>
      </c>
      <c r="B19" s="85"/>
      <c r="C19" s="54" t="s">
        <v>130</v>
      </c>
      <c r="D19" s="5">
        <v>21231</v>
      </c>
      <c r="E19" s="5">
        <v>1000</v>
      </c>
      <c r="F19" s="4">
        <v>0</v>
      </c>
      <c r="G19" s="6">
        <v>22231</v>
      </c>
      <c r="H19" s="37">
        <v>7</v>
      </c>
    </row>
    <row r="20" spans="1:8" x14ac:dyDescent="0.25">
      <c r="A20" s="35">
        <v>2</v>
      </c>
      <c r="B20" s="54" t="s">
        <v>302</v>
      </c>
      <c r="C20" s="54" t="s">
        <v>131</v>
      </c>
      <c r="D20" s="5">
        <v>54191</v>
      </c>
      <c r="E20" s="5">
        <v>52000</v>
      </c>
      <c r="F20" s="4">
        <v>0</v>
      </c>
      <c r="G20" s="6">
        <v>106191</v>
      </c>
      <c r="H20" s="37">
        <v>0</v>
      </c>
    </row>
    <row r="21" spans="1:8" x14ac:dyDescent="0.25">
      <c r="A21" s="35">
        <v>3</v>
      </c>
      <c r="B21" s="85" t="s">
        <v>303</v>
      </c>
      <c r="C21" s="54" t="s">
        <v>132</v>
      </c>
      <c r="D21" s="7">
        <v>309750</v>
      </c>
      <c r="E21" s="7">
        <v>0</v>
      </c>
      <c r="F21" s="7">
        <v>160000</v>
      </c>
      <c r="G21" s="6">
        <v>469750</v>
      </c>
      <c r="H21" s="36">
        <v>91.07</v>
      </c>
    </row>
    <row r="22" spans="1:8" x14ac:dyDescent="0.25">
      <c r="A22" s="35">
        <v>3</v>
      </c>
      <c r="B22" s="85"/>
      <c r="C22" s="54" t="s">
        <v>133</v>
      </c>
      <c r="D22" s="7">
        <v>13647</v>
      </c>
      <c r="E22" s="7">
        <v>4163</v>
      </c>
      <c r="F22" s="7">
        <v>0</v>
      </c>
      <c r="G22" s="6">
        <v>17810</v>
      </c>
      <c r="H22" s="36">
        <v>0.9</v>
      </c>
    </row>
    <row r="23" spans="1:8" x14ac:dyDescent="0.25">
      <c r="A23" s="35">
        <v>3</v>
      </c>
      <c r="B23" s="85"/>
      <c r="C23" s="54" t="s">
        <v>134</v>
      </c>
      <c r="D23" s="7">
        <v>23123</v>
      </c>
      <c r="E23" s="7">
        <v>8327</v>
      </c>
      <c r="F23" s="7">
        <v>0</v>
      </c>
      <c r="G23" s="6">
        <v>31450</v>
      </c>
      <c r="H23" s="36">
        <v>1.4</v>
      </c>
    </row>
    <row r="24" spans="1:8" x14ac:dyDescent="0.25">
      <c r="A24" s="35">
        <v>3</v>
      </c>
      <c r="B24" s="85"/>
      <c r="C24" s="54" t="s">
        <v>134</v>
      </c>
      <c r="D24" s="7">
        <v>41135</v>
      </c>
      <c r="E24" s="7">
        <v>4000</v>
      </c>
      <c r="F24" s="7">
        <v>0</v>
      </c>
      <c r="G24" s="6">
        <v>45135</v>
      </c>
      <c r="H24" s="36">
        <v>8.01</v>
      </c>
    </row>
    <row r="25" spans="1:8" x14ac:dyDescent="0.25">
      <c r="A25" s="35">
        <v>1</v>
      </c>
      <c r="B25" s="85" t="s">
        <v>304</v>
      </c>
      <c r="C25" s="54" t="s">
        <v>135</v>
      </c>
      <c r="D25" s="5">
        <v>96752</v>
      </c>
      <c r="E25" s="5">
        <v>33000</v>
      </c>
      <c r="F25" s="4">
        <v>0</v>
      </c>
      <c r="G25" s="6">
        <v>129752</v>
      </c>
      <c r="H25" s="37">
        <v>4.5999999999999996</v>
      </c>
    </row>
    <row r="26" spans="1:8" x14ac:dyDescent="0.25">
      <c r="A26" s="35">
        <v>3</v>
      </c>
      <c r="B26" s="85"/>
      <c r="C26" s="54" t="s">
        <v>136</v>
      </c>
      <c r="D26" s="7">
        <v>41892</v>
      </c>
      <c r="E26" s="7">
        <v>10808</v>
      </c>
      <c r="F26" s="7">
        <v>0</v>
      </c>
      <c r="G26" s="6">
        <v>52700</v>
      </c>
      <c r="H26" s="36">
        <v>3.4</v>
      </c>
    </row>
    <row r="27" spans="1:8" x14ac:dyDescent="0.25">
      <c r="A27" s="35">
        <v>3</v>
      </c>
      <c r="B27" s="85"/>
      <c r="C27" s="54" t="s">
        <v>137</v>
      </c>
      <c r="D27" s="7">
        <v>41892</v>
      </c>
      <c r="E27" s="7">
        <v>10808</v>
      </c>
      <c r="F27" s="7">
        <v>0</v>
      </c>
      <c r="G27" s="6">
        <v>52700</v>
      </c>
      <c r="H27" s="36">
        <v>3.4</v>
      </c>
    </row>
    <row r="28" spans="1:8" x14ac:dyDescent="0.25">
      <c r="A28" s="35">
        <v>1</v>
      </c>
      <c r="B28" s="54" t="s">
        <v>305</v>
      </c>
      <c r="C28" s="54" t="s">
        <v>138</v>
      </c>
      <c r="D28" s="5">
        <v>110716</v>
      </c>
      <c r="E28" s="5">
        <v>27000</v>
      </c>
      <c r="F28" s="4">
        <v>0</v>
      </c>
      <c r="G28" s="6">
        <v>137716</v>
      </c>
      <c r="H28" s="37">
        <v>3.8</v>
      </c>
    </row>
    <row r="29" spans="1:8" x14ac:dyDescent="0.25">
      <c r="A29" s="35">
        <v>3</v>
      </c>
      <c r="B29" s="85" t="s">
        <v>306</v>
      </c>
      <c r="C29" s="54" t="s">
        <v>139</v>
      </c>
      <c r="D29" s="7">
        <v>85174</v>
      </c>
      <c r="E29" s="7">
        <v>16379</v>
      </c>
      <c r="F29" s="7">
        <v>0</v>
      </c>
      <c r="G29" s="6">
        <v>101553</v>
      </c>
      <c r="H29" s="36">
        <v>31</v>
      </c>
    </row>
    <row r="30" spans="1:8" x14ac:dyDescent="0.25">
      <c r="A30" s="35">
        <v>3</v>
      </c>
      <c r="B30" s="85"/>
      <c r="C30" s="54" t="s">
        <v>140</v>
      </c>
      <c r="D30" s="7">
        <v>80590</v>
      </c>
      <c r="E30" s="7">
        <v>14700</v>
      </c>
      <c r="F30" s="7">
        <v>0</v>
      </c>
      <c r="G30" s="6">
        <v>95290</v>
      </c>
      <c r="H30" s="36">
        <v>31.5</v>
      </c>
    </row>
    <row r="31" spans="1:8" x14ac:dyDescent="0.25">
      <c r="A31" s="35">
        <v>3</v>
      </c>
      <c r="B31" s="85"/>
      <c r="C31" s="54" t="s">
        <v>141</v>
      </c>
      <c r="D31" s="7">
        <v>68639</v>
      </c>
      <c r="E31" s="7">
        <v>11900</v>
      </c>
      <c r="F31" s="7">
        <v>0</v>
      </c>
      <c r="G31" s="6">
        <v>80539</v>
      </c>
      <c r="H31" s="36">
        <v>17.100000000000001</v>
      </c>
    </row>
    <row r="32" spans="1:8" x14ac:dyDescent="0.25">
      <c r="A32" s="35">
        <v>3</v>
      </c>
      <c r="B32" s="85"/>
      <c r="C32" s="54" t="s">
        <v>142</v>
      </c>
      <c r="D32" s="7">
        <v>100414</v>
      </c>
      <c r="E32" s="7">
        <v>21000</v>
      </c>
      <c r="F32" s="7">
        <v>0</v>
      </c>
      <c r="G32" s="6">
        <v>121414</v>
      </c>
      <c r="H32" s="36">
        <v>32.200000000000003</v>
      </c>
    </row>
    <row r="33" spans="1:8" x14ac:dyDescent="0.25">
      <c r="A33" s="35">
        <v>3</v>
      </c>
      <c r="B33" s="85" t="s">
        <v>307</v>
      </c>
      <c r="C33" s="54" t="s">
        <v>143</v>
      </c>
      <c r="D33" s="7">
        <v>11977</v>
      </c>
      <c r="E33" s="7">
        <v>7398</v>
      </c>
      <c r="F33" s="7">
        <v>0</v>
      </c>
      <c r="G33" s="6">
        <v>19375</v>
      </c>
      <c r="H33" s="36">
        <v>1.3</v>
      </c>
    </row>
    <row r="34" spans="1:8" x14ac:dyDescent="0.25">
      <c r="A34" s="35">
        <v>3</v>
      </c>
      <c r="B34" s="85"/>
      <c r="C34" s="54" t="s">
        <v>144</v>
      </c>
      <c r="D34" s="7">
        <v>13343</v>
      </c>
      <c r="E34" s="7">
        <v>7398</v>
      </c>
      <c r="F34" s="7">
        <v>0</v>
      </c>
      <c r="G34" s="6">
        <v>20741</v>
      </c>
      <c r="H34" s="36">
        <v>1.3</v>
      </c>
    </row>
    <row r="35" spans="1:8" x14ac:dyDescent="0.25">
      <c r="A35" s="35">
        <v>3</v>
      </c>
      <c r="B35" s="85"/>
      <c r="C35" s="54" t="s">
        <v>145</v>
      </c>
      <c r="D35" s="7">
        <v>17568</v>
      </c>
      <c r="E35" s="7">
        <v>11097</v>
      </c>
      <c r="F35" s="7">
        <v>0</v>
      </c>
      <c r="G35" s="6">
        <v>28665</v>
      </c>
      <c r="H35" s="36">
        <v>3.8</v>
      </c>
    </row>
    <row r="36" spans="1:8" x14ac:dyDescent="0.25">
      <c r="A36" s="35">
        <v>3</v>
      </c>
      <c r="B36" s="85"/>
      <c r="C36" s="54" t="s">
        <v>146</v>
      </c>
      <c r="D36" s="7">
        <v>1357000</v>
      </c>
      <c r="E36" s="7">
        <v>4900000</v>
      </c>
      <c r="F36" s="7">
        <v>0</v>
      </c>
      <c r="G36" s="6">
        <v>6257000</v>
      </c>
      <c r="H36" s="36">
        <v>2037</v>
      </c>
    </row>
    <row r="37" spans="1:8" x14ac:dyDescent="0.25">
      <c r="A37" s="35">
        <v>1</v>
      </c>
      <c r="B37" s="85" t="s">
        <v>308</v>
      </c>
      <c r="C37" s="54" t="s">
        <v>147</v>
      </c>
      <c r="D37" s="5">
        <v>23318</v>
      </c>
      <c r="E37" s="5">
        <v>8000</v>
      </c>
      <c r="F37" s="4">
        <v>0</v>
      </c>
      <c r="G37" s="6">
        <v>31318</v>
      </c>
      <c r="H37" s="37">
        <v>1.1000000000000001</v>
      </c>
    </row>
    <row r="38" spans="1:8" x14ac:dyDescent="0.25">
      <c r="A38" s="35">
        <v>1</v>
      </c>
      <c r="B38" s="85"/>
      <c r="C38" s="54" t="s">
        <v>149</v>
      </c>
      <c r="D38" s="5">
        <v>35158</v>
      </c>
      <c r="E38" s="5">
        <v>16000</v>
      </c>
      <c r="F38" s="4">
        <v>0</v>
      </c>
      <c r="G38" s="6">
        <v>51158</v>
      </c>
      <c r="H38" s="37">
        <v>2.2000000000000002</v>
      </c>
    </row>
    <row r="39" spans="1:8" x14ac:dyDescent="0.25">
      <c r="A39" s="35">
        <v>1</v>
      </c>
      <c r="B39" s="85"/>
      <c r="C39" s="54" t="s">
        <v>150</v>
      </c>
      <c r="D39" s="5">
        <v>32133</v>
      </c>
      <c r="E39" s="5">
        <v>14000</v>
      </c>
      <c r="F39" s="4">
        <v>0</v>
      </c>
      <c r="G39" s="6">
        <v>46133</v>
      </c>
      <c r="H39" s="37">
        <v>1.9</v>
      </c>
    </row>
    <row r="40" spans="1:8" x14ac:dyDescent="0.25">
      <c r="A40" s="35">
        <v>2</v>
      </c>
      <c r="B40" s="85"/>
      <c r="C40" s="54" t="s">
        <v>148</v>
      </c>
      <c r="D40" s="5">
        <v>157280</v>
      </c>
      <c r="E40" s="5">
        <v>0</v>
      </c>
      <c r="F40" s="4">
        <v>0</v>
      </c>
      <c r="G40" s="6">
        <v>157280</v>
      </c>
      <c r="H40" s="37">
        <v>66</v>
      </c>
    </row>
    <row r="41" spans="1:8" x14ac:dyDescent="0.25">
      <c r="A41" s="35">
        <v>3</v>
      </c>
      <c r="B41" s="85" t="s">
        <v>285</v>
      </c>
      <c r="C41" s="55" t="s">
        <v>151</v>
      </c>
      <c r="D41" s="7">
        <v>16252</v>
      </c>
      <c r="E41" s="7">
        <v>7398</v>
      </c>
      <c r="F41" s="7">
        <v>0</v>
      </c>
      <c r="G41" s="6">
        <v>23650</v>
      </c>
      <c r="H41" s="36">
        <v>1.5</v>
      </c>
    </row>
    <row r="42" spans="1:8" ht="15.75" thickBot="1" x14ac:dyDescent="0.3">
      <c r="A42" s="58">
        <v>3</v>
      </c>
      <c r="B42" s="87"/>
      <c r="C42" s="59" t="s">
        <v>152</v>
      </c>
      <c r="D42" s="60">
        <v>16252</v>
      </c>
      <c r="E42" s="60">
        <v>7398</v>
      </c>
      <c r="F42" s="60">
        <v>0</v>
      </c>
      <c r="G42" s="61">
        <v>23650</v>
      </c>
      <c r="H42" s="62">
        <v>1.7</v>
      </c>
    </row>
    <row r="43" spans="1:8" s="24" customFormat="1" ht="75" x14ac:dyDescent="0.25">
      <c r="A43" s="31" t="s">
        <v>0</v>
      </c>
      <c r="B43" s="32" t="s">
        <v>1</v>
      </c>
      <c r="C43" s="32" t="s">
        <v>2</v>
      </c>
      <c r="D43" s="33" t="s">
        <v>297</v>
      </c>
      <c r="E43" s="33" t="s">
        <v>272</v>
      </c>
      <c r="F43" s="33" t="s">
        <v>273</v>
      </c>
      <c r="G43" s="33" t="s">
        <v>298</v>
      </c>
      <c r="H43" s="34" t="s">
        <v>274</v>
      </c>
    </row>
    <row r="44" spans="1:8" x14ac:dyDescent="0.25">
      <c r="A44" s="35">
        <v>3</v>
      </c>
      <c r="B44" s="85" t="s">
        <v>309</v>
      </c>
      <c r="C44" s="55" t="s">
        <v>153</v>
      </c>
      <c r="D44" s="7">
        <v>15982</v>
      </c>
      <c r="E44" s="7">
        <v>7398</v>
      </c>
      <c r="F44" s="7">
        <v>0</v>
      </c>
      <c r="G44" s="6">
        <v>23380</v>
      </c>
      <c r="H44" s="36">
        <v>2.2000000000000002</v>
      </c>
    </row>
    <row r="45" spans="1:8" x14ac:dyDescent="0.25">
      <c r="A45" s="35">
        <v>3</v>
      </c>
      <c r="B45" s="85"/>
      <c r="C45" s="55" t="s">
        <v>154</v>
      </c>
      <c r="D45" s="7">
        <v>15082</v>
      </c>
      <c r="E45" s="7">
        <v>7398</v>
      </c>
      <c r="F45" s="7">
        <v>0</v>
      </c>
      <c r="G45" s="6">
        <v>22480</v>
      </c>
      <c r="H45" s="36">
        <v>2.1</v>
      </c>
    </row>
    <row r="46" spans="1:8" x14ac:dyDescent="0.25">
      <c r="A46" s="35">
        <v>3</v>
      </c>
      <c r="B46" s="85"/>
      <c r="C46" s="55" t="s">
        <v>155</v>
      </c>
      <c r="D46" s="7">
        <v>15782</v>
      </c>
      <c r="E46" s="7">
        <v>7398</v>
      </c>
      <c r="F46" s="7">
        <v>0</v>
      </c>
      <c r="G46" s="6">
        <v>23180</v>
      </c>
      <c r="H46" s="36">
        <v>1.8</v>
      </c>
    </row>
    <row r="47" spans="1:8" x14ac:dyDescent="0.25">
      <c r="A47" s="35">
        <v>2</v>
      </c>
      <c r="B47" s="85" t="s">
        <v>310</v>
      </c>
      <c r="C47" s="54" t="s">
        <v>156</v>
      </c>
      <c r="D47" s="5">
        <v>19425</v>
      </c>
      <c r="E47" s="5">
        <v>20000</v>
      </c>
      <c r="F47" s="4">
        <v>0</v>
      </c>
      <c r="G47" s="6">
        <v>39425</v>
      </c>
      <c r="H47" s="37">
        <v>17</v>
      </c>
    </row>
    <row r="48" spans="1:8" x14ac:dyDescent="0.25">
      <c r="A48" s="35">
        <v>2</v>
      </c>
      <c r="B48" s="85"/>
      <c r="C48" s="54" t="s">
        <v>157</v>
      </c>
      <c r="D48" s="5">
        <v>35020</v>
      </c>
      <c r="E48" s="5">
        <v>30000</v>
      </c>
      <c r="F48" s="4">
        <v>0</v>
      </c>
      <c r="G48" s="6">
        <v>65020</v>
      </c>
      <c r="H48" s="37">
        <v>17</v>
      </c>
    </row>
    <row r="49" spans="1:8" x14ac:dyDescent="0.25">
      <c r="A49" s="35">
        <v>2</v>
      </c>
      <c r="B49" s="85"/>
      <c r="C49" s="54" t="s">
        <v>158</v>
      </c>
      <c r="D49" s="5">
        <v>17394</v>
      </c>
      <c r="E49" s="5">
        <v>0</v>
      </c>
      <c r="F49" s="4">
        <v>0</v>
      </c>
      <c r="G49" s="6">
        <v>17394</v>
      </c>
      <c r="H49" s="37">
        <v>8</v>
      </c>
    </row>
    <row r="50" spans="1:8" x14ac:dyDescent="0.25">
      <c r="A50" s="35">
        <v>2</v>
      </c>
      <c r="B50" s="85"/>
      <c r="C50" s="54" t="s">
        <v>159</v>
      </c>
      <c r="D50" s="5">
        <v>34218</v>
      </c>
      <c r="E50" s="5">
        <v>0</v>
      </c>
      <c r="F50" s="4">
        <v>0</v>
      </c>
      <c r="G50" s="6">
        <v>34218</v>
      </c>
      <c r="H50" s="37">
        <v>16</v>
      </c>
    </row>
    <row r="51" spans="1:8" x14ac:dyDescent="0.25">
      <c r="A51" s="35">
        <v>1</v>
      </c>
      <c r="B51" s="54" t="s">
        <v>311</v>
      </c>
      <c r="C51" s="54" t="s">
        <v>160</v>
      </c>
      <c r="D51" s="5">
        <v>20575</v>
      </c>
      <c r="E51" s="5">
        <v>7000</v>
      </c>
      <c r="F51" s="4">
        <v>0</v>
      </c>
      <c r="G51" s="6">
        <v>27575</v>
      </c>
      <c r="H51" s="37">
        <v>0.9</v>
      </c>
    </row>
    <row r="52" spans="1:8" x14ac:dyDescent="0.25">
      <c r="A52" s="35">
        <v>1</v>
      </c>
      <c r="B52" s="54" t="s">
        <v>312</v>
      </c>
      <c r="C52" s="54" t="s">
        <v>161</v>
      </c>
      <c r="D52" s="5">
        <v>257454</v>
      </c>
      <c r="E52" s="5">
        <v>65000</v>
      </c>
      <c r="F52" s="4">
        <v>0</v>
      </c>
      <c r="G52" s="6">
        <v>322454</v>
      </c>
      <c r="H52" s="37">
        <v>9</v>
      </c>
    </row>
    <row r="53" spans="1:8" x14ac:dyDescent="0.25">
      <c r="A53" s="35">
        <v>2</v>
      </c>
      <c r="B53" s="85" t="s">
        <v>313</v>
      </c>
      <c r="C53" s="54" t="s">
        <v>163</v>
      </c>
      <c r="D53" s="5">
        <v>108817</v>
      </c>
      <c r="E53" s="5">
        <v>68000</v>
      </c>
      <c r="F53" s="4">
        <v>0</v>
      </c>
      <c r="G53" s="6">
        <v>176817</v>
      </c>
      <c r="H53" s="37">
        <v>0</v>
      </c>
    </row>
    <row r="54" spans="1:8" x14ac:dyDescent="0.25">
      <c r="A54" s="42">
        <v>3</v>
      </c>
      <c r="B54" s="85"/>
      <c r="C54" s="16" t="s">
        <v>162</v>
      </c>
      <c r="D54" s="17">
        <v>600000</v>
      </c>
      <c r="E54" s="17">
        <v>0</v>
      </c>
      <c r="F54" s="17">
        <v>600000</v>
      </c>
      <c r="G54" s="18">
        <v>1200000</v>
      </c>
      <c r="H54" s="38">
        <v>259</v>
      </c>
    </row>
    <row r="55" spans="1:8" x14ac:dyDescent="0.25">
      <c r="A55" s="35">
        <v>3</v>
      </c>
      <c r="B55" s="54" t="s">
        <v>314</v>
      </c>
      <c r="C55" s="54" t="s">
        <v>164</v>
      </c>
      <c r="D55" s="7">
        <v>225000</v>
      </c>
      <c r="E55" s="7">
        <v>0</v>
      </c>
      <c r="F55" s="7">
        <v>25000</v>
      </c>
      <c r="G55" s="6">
        <v>250000</v>
      </c>
      <c r="H55" s="36">
        <v>25</v>
      </c>
    </row>
    <row r="56" spans="1:8" x14ac:dyDescent="0.25">
      <c r="A56" s="35">
        <v>2</v>
      </c>
      <c r="B56" s="54" t="s">
        <v>315</v>
      </c>
      <c r="C56" s="54" t="s">
        <v>165</v>
      </c>
      <c r="D56" s="5">
        <v>125000</v>
      </c>
      <c r="E56" s="5">
        <v>0</v>
      </c>
      <c r="F56" s="4">
        <v>0</v>
      </c>
      <c r="G56" s="6">
        <v>125000</v>
      </c>
      <c r="H56" s="37">
        <v>116</v>
      </c>
    </row>
    <row r="57" spans="1:8" x14ac:dyDescent="0.25">
      <c r="A57" s="35">
        <v>1</v>
      </c>
      <c r="B57" s="85" t="s">
        <v>316</v>
      </c>
      <c r="C57" s="54" t="s">
        <v>166</v>
      </c>
      <c r="D57" s="5">
        <v>4120</v>
      </c>
      <c r="E57" s="5">
        <v>1000</v>
      </c>
      <c r="F57" s="4">
        <v>0</v>
      </c>
      <c r="G57" s="6">
        <v>5120</v>
      </c>
      <c r="H57" s="37">
        <v>0.53</v>
      </c>
    </row>
    <row r="58" spans="1:8" x14ac:dyDescent="0.25">
      <c r="A58" s="35">
        <v>1</v>
      </c>
      <c r="B58" s="85"/>
      <c r="C58" s="54" t="s">
        <v>167</v>
      </c>
      <c r="D58" s="5">
        <v>29696</v>
      </c>
      <c r="E58" s="5">
        <v>6000</v>
      </c>
      <c r="F58" s="4">
        <v>0</v>
      </c>
      <c r="G58" s="6">
        <v>35696</v>
      </c>
      <c r="H58" s="37">
        <v>3.85</v>
      </c>
    </row>
    <row r="59" spans="1:8" x14ac:dyDescent="0.25">
      <c r="A59" s="35">
        <v>1</v>
      </c>
      <c r="B59" s="85"/>
      <c r="C59" s="54" t="s">
        <v>168</v>
      </c>
      <c r="D59" s="5">
        <v>12437</v>
      </c>
      <c r="E59" s="5">
        <v>3000</v>
      </c>
      <c r="F59" s="4">
        <v>0</v>
      </c>
      <c r="G59" s="6">
        <v>15437</v>
      </c>
      <c r="H59" s="37">
        <v>1.61</v>
      </c>
    </row>
    <row r="60" spans="1:8" x14ac:dyDescent="0.25">
      <c r="A60" s="35">
        <v>1</v>
      </c>
      <c r="B60" s="85"/>
      <c r="C60" s="54" t="s">
        <v>169</v>
      </c>
      <c r="D60" s="5">
        <v>37788</v>
      </c>
      <c r="E60" s="5">
        <v>1000</v>
      </c>
      <c r="F60" s="4">
        <v>0</v>
      </c>
      <c r="G60" s="6">
        <v>38788</v>
      </c>
      <c r="H60" s="37">
        <v>13.38</v>
      </c>
    </row>
    <row r="61" spans="1:8" x14ac:dyDescent="0.25">
      <c r="A61" s="35">
        <v>1</v>
      </c>
      <c r="B61" s="85"/>
      <c r="C61" s="54" t="s">
        <v>170</v>
      </c>
      <c r="D61" s="5">
        <v>95026</v>
      </c>
      <c r="E61" s="5">
        <v>4000</v>
      </c>
      <c r="F61" s="4">
        <v>0</v>
      </c>
      <c r="G61" s="6">
        <v>99026</v>
      </c>
      <c r="H61" s="37">
        <v>0.3</v>
      </c>
    </row>
    <row r="62" spans="1:8" x14ac:dyDescent="0.25">
      <c r="A62" s="35">
        <v>1</v>
      </c>
      <c r="B62" s="85"/>
      <c r="C62" s="54" t="s">
        <v>171</v>
      </c>
      <c r="D62" s="5">
        <v>35126</v>
      </c>
      <c r="E62" s="5">
        <v>4000</v>
      </c>
      <c r="F62" s="4">
        <v>0</v>
      </c>
      <c r="G62" s="6">
        <v>39126</v>
      </c>
      <c r="H62" s="37">
        <v>16.670000000000002</v>
      </c>
    </row>
    <row r="63" spans="1:8" x14ac:dyDescent="0.25">
      <c r="A63" s="35">
        <v>1</v>
      </c>
      <c r="B63" s="85"/>
      <c r="C63" s="54" t="s">
        <v>172</v>
      </c>
      <c r="D63" s="5">
        <v>6242</v>
      </c>
      <c r="E63" s="5">
        <v>0</v>
      </c>
      <c r="F63" s="4">
        <v>0</v>
      </c>
      <c r="G63" s="6">
        <v>6242</v>
      </c>
      <c r="H63" s="37">
        <v>0.81</v>
      </c>
    </row>
    <row r="64" spans="1:8" x14ac:dyDescent="0.25">
      <c r="A64" s="35">
        <v>3</v>
      </c>
      <c r="B64" s="85" t="s">
        <v>317</v>
      </c>
      <c r="C64" s="54" t="s">
        <v>173</v>
      </c>
      <c r="D64" s="7">
        <v>15593</v>
      </c>
      <c r="E64" s="7">
        <v>10407</v>
      </c>
      <c r="F64" s="7">
        <v>0</v>
      </c>
      <c r="G64" s="6">
        <v>26000</v>
      </c>
      <c r="H64" s="36">
        <v>1.7</v>
      </c>
    </row>
    <row r="65" spans="1:8" x14ac:dyDescent="0.25">
      <c r="A65" s="35">
        <v>3</v>
      </c>
      <c r="B65" s="85"/>
      <c r="C65" s="54" t="s">
        <v>174</v>
      </c>
      <c r="D65" s="7">
        <v>15593</v>
      </c>
      <c r="E65" s="7">
        <v>10407</v>
      </c>
      <c r="F65" s="7">
        <v>0</v>
      </c>
      <c r="G65" s="6">
        <v>26000</v>
      </c>
      <c r="H65" s="36">
        <v>1.7</v>
      </c>
    </row>
    <row r="66" spans="1:8" x14ac:dyDescent="0.25">
      <c r="A66" s="35">
        <v>2</v>
      </c>
      <c r="B66" s="85" t="s">
        <v>318</v>
      </c>
      <c r="C66" s="54" t="s">
        <v>177</v>
      </c>
      <c r="D66" s="5">
        <v>31732</v>
      </c>
      <c r="E66" s="5">
        <v>39000</v>
      </c>
      <c r="F66" s="4">
        <v>0</v>
      </c>
      <c r="G66" s="6">
        <v>70732</v>
      </c>
      <c r="H66" s="37">
        <v>0</v>
      </c>
    </row>
    <row r="67" spans="1:8" x14ac:dyDescent="0.25">
      <c r="A67" s="35">
        <v>2</v>
      </c>
      <c r="B67" s="85"/>
      <c r="C67" s="54" t="s">
        <v>178</v>
      </c>
      <c r="D67" s="5">
        <v>92128</v>
      </c>
      <c r="E67" s="5">
        <v>76000</v>
      </c>
      <c r="F67" s="4">
        <v>0</v>
      </c>
      <c r="G67" s="6">
        <v>168128</v>
      </c>
      <c r="H67" s="37">
        <v>0</v>
      </c>
    </row>
    <row r="68" spans="1:8" x14ac:dyDescent="0.25">
      <c r="A68" s="35">
        <v>3</v>
      </c>
      <c r="B68" s="85"/>
      <c r="C68" s="54" t="s">
        <v>175</v>
      </c>
      <c r="D68" s="7">
        <v>43793</v>
      </c>
      <c r="E68" s="7">
        <v>0</v>
      </c>
      <c r="F68" s="7">
        <v>0</v>
      </c>
      <c r="G68" s="6">
        <v>43793</v>
      </c>
      <c r="H68" s="36">
        <v>8.6999999999999993</v>
      </c>
    </row>
    <row r="69" spans="1:8" x14ac:dyDescent="0.25">
      <c r="A69" s="35">
        <v>3</v>
      </c>
      <c r="B69" s="85"/>
      <c r="C69" s="54" t="s">
        <v>176</v>
      </c>
      <c r="D69" s="7">
        <v>46269</v>
      </c>
      <c r="E69" s="7">
        <v>0</v>
      </c>
      <c r="F69" s="7">
        <v>0</v>
      </c>
      <c r="G69" s="6">
        <v>46269</v>
      </c>
      <c r="H69" s="36">
        <v>10.6</v>
      </c>
    </row>
    <row r="70" spans="1:8" x14ac:dyDescent="0.25">
      <c r="A70" s="35">
        <v>2</v>
      </c>
      <c r="B70" s="85" t="s">
        <v>319</v>
      </c>
      <c r="C70" s="54" t="s">
        <v>179</v>
      </c>
      <c r="D70" s="5">
        <v>100000</v>
      </c>
      <c r="E70" s="5">
        <v>0</v>
      </c>
      <c r="F70" s="4">
        <v>0</v>
      </c>
      <c r="G70" s="6">
        <v>100000</v>
      </c>
      <c r="H70" s="37">
        <v>52</v>
      </c>
    </row>
    <row r="71" spans="1:8" x14ac:dyDescent="0.25">
      <c r="A71" s="35">
        <v>2</v>
      </c>
      <c r="B71" s="85"/>
      <c r="C71" s="54" t="s">
        <v>180</v>
      </c>
      <c r="D71" s="5">
        <v>140000</v>
      </c>
      <c r="E71" s="5">
        <v>0</v>
      </c>
      <c r="F71" s="4">
        <v>0</v>
      </c>
      <c r="G71" s="6">
        <v>140000</v>
      </c>
      <c r="H71" s="37">
        <v>67</v>
      </c>
    </row>
    <row r="72" spans="1:8" x14ac:dyDescent="0.25">
      <c r="A72" s="35">
        <v>2</v>
      </c>
      <c r="B72" s="85"/>
      <c r="C72" s="54" t="s">
        <v>181</v>
      </c>
      <c r="D72" s="5">
        <v>100000</v>
      </c>
      <c r="E72" s="5">
        <v>0</v>
      </c>
      <c r="F72" s="4">
        <v>0</v>
      </c>
      <c r="G72" s="6">
        <v>100000</v>
      </c>
      <c r="H72" s="37">
        <v>66</v>
      </c>
    </row>
    <row r="73" spans="1:8" x14ac:dyDescent="0.25">
      <c r="A73" s="35">
        <v>2</v>
      </c>
      <c r="B73" s="54" t="s">
        <v>320</v>
      </c>
      <c r="C73" s="54" t="s">
        <v>182</v>
      </c>
      <c r="D73" s="5">
        <v>89220</v>
      </c>
      <c r="E73" s="5">
        <v>0</v>
      </c>
      <c r="F73" s="4">
        <v>0</v>
      </c>
      <c r="G73" s="6">
        <v>89220</v>
      </c>
      <c r="H73" s="37">
        <v>56</v>
      </c>
    </row>
    <row r="74" spans="1:8" x14ac:dyDescent="0.25">
      <c r="A74" s="35">
        <v>3</v>
      </c>
      <c r="B74" s="85" t="s">
        <v>321</v>
      </c>
      <c r="C74" s="54" t="s">
        <v>183</v>
      </c>
      <c r="D74" s="7">
        <v>781300</v>
      </c>
      <c r="E74" s="7">
        <v>0</v>
      </c>
      <c r="F74" s="7">
        <v>0</v>
      </c>
      <c r="G74" s="6">
        <v>781300</v>
      </c>
      <c r="H74" s="36">
        <v>22.64</v>
      </c>
    </row>
    <row r="75" spans="1:8" x14ac:dyDescent="0.25">
      <c r="A75" s="35">
        <v>3</v>
      </c>
      <c r="B75" s="85"/>
      <c r="C75" s="54" t="s">
        <v>184</v>
      </c>
      <c r="D75" s="7">
        <v>686000</v>
      </c>
      <c r="E75" s="7">
        <v>0</v>
      </c>
      <c r="F75" s="7">
        <v>0</v>
      </c>
      <c r="G75" s="6">
        <v>686000</v>
      </c>
      <c r="H75" s="36">
        <v>80.48</v>
      </c>
    </row>
    <row r="76" spans="1:8" x14ac:dyDescent="0.25">
      <c r="A76" s="35">
        <v>1</v>
      </c>
      <c r="B76" s="85" t="s">
        <v>322</v>
      </c>
      <c r="C76" s="54" t="s">
        <v>186</v>
      </c>
      <c r="D76" s="5">
        <v>127203</v>
      </c>
      <c r="E76" s="5">
        <v>80000</v>
      </c>
      <c r="F76" s="4">
        <v>0</v>
      </c>
      <c r="G76" s="6">
        <v>207203</v>
      </c>
      <c r="H76" s="37">
        <v>7.4</v>
      </c>
    </row>
    <row r="77" spans="1:8" x14ac:dyDescent="0.25">
      <c r="A77" s="35">
        <v>2</v>
      </c>
      <c r="B77" s="85"/>
      <c r="C77" s="54" t="s">
        <v>185</v>
      </c>
      <c r="D77" s="5">
        <v>14804</v>
      </c>
      <c r="E77" s="5">
        <v>13000</v>
      </c>
      <c r="F77" s="4">
        <v>0</v>
      </c>
      <c r="G77" s="6">
        <v>27804</v>
      </c>
      <c r="H77" s="37">
        <v>0</v>
      </c>
    </row>
    <row r="78" spans="1:8" x14ac:dyDescent="0.25">
      <c r="A78" s="35">
        <v>3</v>
      </c>
      <c r="B78" s="85"/>
      <c r="C78" s="54" t="s">
        <v>187</v>
      </c>
      <c r="D78" s="7">
        <v>15622</v>
      </c>
      <c r="E78" s="7">
        <v>7398</v>
      </c>
      <c r="F78" s="7">
        <v>0</v>
      </c>
      <c r="G78" s="6">
        <v>23020</v>
      </c>
      <c r="H78" s="36">
        <v>1.3</v>
      </c>
    </row>
    <row r="79" spans="1:8" x14ac:dyDescent="0.25">
      <c r="A79" s="35">
        <v>3</v>
      </c>
      <c r="B79" s="85"/>
      <c r="C79" s="54" t="s">
        <v>188</v>
      </c>
      <c r="D79" s="7">
        <v>14982</v>
      </c>
      <c r="E79" s="7">
        <v>7398</v>
      </c>
      <c r="F79" s="7">
        <v>0</v>
      </c>
      <c r="G79" s="6">
        <v>22380</v>
      </c>
      <c r="H79" s="36">
        <v>1.3</v>
      </c>
    </row>
    <row r="80" spans="1:8" x14ac:dyDescent="0.25">
      <c r="A80" s="35">
        <v>3</v>
      </c>
      <c r="B80" s="85"/>
      <c r="C80" s="54" t="s">
        <v>186</v>
      </c>
      <c r="D80" s="7">
        <v>14879</v>
      </c>
      <c r="E80" s="7">
        <v>7398</v>
      </c>
      <c r="F80" s="7">
        <v>0</v>
      </c>
      <c r="G80" s="6">
        <v>22277</v>
      </c>
      <c r="H80" s="36">
        <v>1.3</v>
      </c>
    </row>
    <row r="81" spans="1:8" x14ac:dyDescent="0.25">
      <c r="A81" s="35">
        <v>1</v>
      </c>
      <c r="B81" s="85" t="s">
        <v>286</v>
      </c>
      <c r="C81" s="54" t="s">
        <v>190</v>
      </c>
      <c r="D81" s="5">
        <v>33496</v>
      </c>
      <c r="E81" s="5">
        <v>0</v>
      </c>
      <c r="F81" s="4">
        <v>0</v>
      </c>
      <c r="G81" s="6">
        <v>33496</v>
      </c>
      <c r="H81" s="37">
        <v>2</v>
      </c>
    </row>
    <row r="82" spans="1:8" x14ac:dyDescent="0.25">
      <c r="A82" s="35">
        <v>1</v>
      </c>
      <c r="B82" s="85"/>
      <c r="C82" s="54" t="s">
        <v>191</v>
      </c>
      <c r="D82" s="5">
        <v>141003</v>
      </c>
      <c r="E82" s="5">
        <v>34000</v>
      </c>
      <c r="F82" s="4">
        <v>0</v>
      </c>
      <c r="G82" s="6">
        <v>175003</v>
      </c>
      <c r="H82" s="37">
        <v>4.8</v>
      </c>
    </row>
    <row r="83" spans="1:8" x14ac:dyDescent="0.25">
      <c r="A83" s="35">
        <v>1</v>
      </c>
      <c r="B83" s="85"/>
      <c r="C83" s="54" t="s">
        <v>192</v>
      </c>
      <c r="D83" s="5">
        <v>68235</v>
      </c>
      <c r="E83" s="5">
        <v>0</v>
      </c>
      <c r="F83" s="4">
        <v>0</v>
      </c>
      <c r="G83" s="6">
        <v>68235</v>
      </c>
      <c r="H83" s="37">
        <v>2.9</v>
      </c>
    </row>
    <row r="84" spans="1:8" ht="15.75" thickBot="1" x14ac:dyDescent="0.3">
      <c r="A84" s="58">
        <v>1</v>
      </c>
      <c r="B84" s="87"/>
      <c r="C84" s="63" t="s">
        <v>193</v>
      </c>
      <c r="D84" s="64">
        <v>47112</v>
      </c>
      <c r="E84" s="64">
        <v>93000</v>
      </c>
      <c r="F84" s="65">
        <v>0</v>
      </c>
      <c r="G84" s="61">
        <v>140112</v>
      </c>
      <c r="H84" s="66">
        <v>3.4</v>
      </c>
    </row>
    <row r="85" spans="1:8" s="24" customFormat="1" ht="75" x14ac:dyDescent="0.25">
      <c r="A85" s="31" t="s">
        <v>0</v>
      </c>
      <c r="B85" s="32" t="s">
        <v>1</v>
      </c>
      <c r="C85" s="32" t="s">
        <v>2</v>
      </c>
      <c r="D85" s="33" t="s">
        <v>297</v>
      </c>
      <c r="E85" s="33" t="s">
        <v>272</v>
      </c>
      <c r="F85" s="33" t="s">
        <v>273</v>
      </c>
      <c r="G85" s="33" t="s">
        <v>298</v>
      </c>
      <c r="H85" s="34" t="s">
        <v>274</v>
      </c>
    </row>
    <row r="86" spans="1:8" x14ac:dyDescent="0.25">
      <c r="A86" s="35">
        <v>1</v>
      </c>
      <c r="B86" s="85" t="s">
        <v>323</v>
      </c>
      <c r="C86" s="54" t="s">
        <v>194</v>
      </c>
      <c r="D86" s="5">
        <v>118123</v>
      </c>
      <c r="E86" s="5">
        <v>29000</v>
      </c>
      <c r="F86" s="4">
        <v>0</v>
      </c>
      <c r="G86" s="6">
        <v>147123</v>
      </c>
      <c r="H86" s="37">
        <v>4.0999999999999996</v>
      </c>
    </row>
    <row r="87" spans="1:8" x14ac:dyDescent="0.25">
      <c r="A87" s="35">
        <v>1</v>
      </c>
      <c r="B87" s="85"/>
      <c r="C87" s="54" t="s">
        <v>195</v>
      </c>
      <c r="D87" s="5">
        <v>14988</v>
      </c>
      <c r="E87" s="5">
        <v>0</v>
      </c>
      <c r="F87" s="4">
        <v>0</v>
      </c>
      <c r="G87" s="6">
        <v>14988</v>
      </c>
      <c r="H87" s="37">
        <v>1</v>
      </c>
    </row>
    <row r="88" spans="1:8" x14ac:dyDescent="0.25">
      <c r="A88" s="35">
        <v>3</v>
      </c>
      <c r="B88" s="85"/>
      <c r="C88" s="54" t="s">
        <v>189</v>
      </c>
      <c r="D88" s="7">
        <v>20509</v>
      </c>
      <c r="E88" s="7">
        <v>24443</v>
      </c>
      <c r="F88" s="7">
        <v>0</v>
      </c>
      <c r="G88" s="6">
        <v>44952</v>
      </c>
      <c r="H88" s="36">
        <v>3.9</v>
      </c>
    </row>
    <row r="89" spans="1:8" x14ac:dyDescent="0.25">
      <c r="A89" s="42">
        <v>3</v>
      </c>
      <c r="B89" s="55" t="s">
        <v>324</v>
      </c>
      <c r="C89" s="10" t="s">
        <v>196</v>
      </c>
      <c r="D89" s="12">
        <v>16808</v>
      </c>
      <c r="E89" s="12">
        <v>4932</v>
      </c>
      <c r="F89" s="12">
        <v>0</v>
      </c>
      <c r="G89" s="14">
        <v>21740</v>
      </c>
      <c r="H89" s="39">
        <v>0</v>
      </c>
    </row>
    <row r="90" spans="1:8" x14ac:dyDescent="0.25">
      <c r="A90" s="35">
        <v>3</v>
      </c>
      <c r="B90" s="85" t="s">
        <v>325</v>
      </c>
      <c r="C90" s="54" t="s">
        <v>197</v>
      </c>
      <c r="D90" s="7">
        <v>701200</v>
      </c>
      <c r="E90" s="7">
        <v>19800</v>
      </c>
      <c r="F90" s="7">
        <v>0</v>
      </c>
      <c r="G90" s="6">
        <v>721000</v>
      </c>
      <c r="H90" s="36">
        <v>10.97</v>
      </c>
    </row>
    <row r="91" spans="1:8" x14ac:dyDescent="0.25">
      <c r="A91" s="35">
        <v>3</v>
      </c>
      <c r="B91" s="85"/>
      <c r="C91" s="54" t="s">
        <v>198</v>
      </c>
      <c r="D91" s="7">
        <v>14042</v>
      </c>
      <c r="E91" s="7">
        <v>7398</v>
      </c>
      <c r="F91" s="7">
        <v>0</v>
      </c>
      <c r="G91" s="6">
        <v>21440</v>
      </c>
      <c r="H91" s="36">
        <v>1.3</v>
      </c>
    </row>
    <row r="92" spans="1:8" x14ac:dyDescent="0.25">
      <c r="A92" s="35">
        <v>3</v>
      </c>
      <c r="B92" s="85" t="s">
        <v>326</v>
      </c>
      <c r="C92" s="54" t="s">
        <v>199</v>
      </c>
      <c r="D92" s="7">
        <v>16472</v>
      </c>
      <c r="E92" s="7">
        <v>7398</v>
      </c>
      <c r="F92" s="7">
        <v>0</v>
      </c>
      <c r="G92" s="6">
        <v>23870</v>
      </c>
      <c r="H92" s="36">
        <v>5.0999999999999996</v>
      </c>
    </row>
    <row r="93" spans="1:8" x14ac:dyDescent="0.25">
      <c r="A93" s="35">
        <v>3</v>
      </c>
      <c r="B93" s="85"/>
      <c r="C93" s="54" t="s">
        <v>199</v>
      </c>
      <c r="D93" s="7">
        <v>777000</v>
      </c>
      <c r="E93" s="7">
        <v>188000</v>
      </c>
      <c r="F93" s="7">
        <v>0</v>
      </c>
      <c r="G93" s="6">
        <v>965000</v>
      </c>
      <c r="H93" s="36">
        <v>269.56</v>
      </c>
    </row>
    <row r="94" spans="1:8" x14ac:dyDescent="0.25">
      <c r="A94" s="35">
        <v>1</v>
      </c>
      <c r="B94" s="85" t="s">
        <v>327</v>
      </c>
      <c r="C94" s="54" t="s">
        <v>201</v>
      </c>
      <c r="D94" s="5">
        <v>35542</v>
      </c>
      <c r="E94" s="5">
        <v>8000</v>
      </c>
      <c r="F94" s="4">
        <v>0</v>
      </c>
      <c r="G94" s="6">
        <v>43542</v>
      </c>
      <c r="H94" s="37">
        <v>1.1000000000000001</v>
      </c>
    </row>
    <row r="95" spans="1:8" x14ac:dyDescent="0.25">
      <c r="A95" s="35">
        <v>1</v>
      </c>
      <c r="B95" s="85"/>
      <c r="C95" s="54" t="s">
        <v>202</v>
      </c>
      <c r="D95" s="5">
        <v>19573</v>
      </c>
      <c r="E95" s="5">
        <v>5000</v>
      </c>
      <c r="F95" s="4">
        <v>0</v>
      </c>
      <c r="G95" s="6">
        <v>24573</v>
      </c>
      <c r="H95" s="37">
        <v>0.77</v>
      </c>
    </row>
    <row r="96" spans="1:8" x14ac:dyDescent="0.25">
      <c r="A96" s="35">
        <v>1</v>
      </c>
      <c r="B96" s="85"/>
      <c r="C96" s="54" t="s">
        <v>203</v>
      </c>
      <c r="D96" s="5">
        <v>49722</v>
      </c>
      <c r="E96" s="5">
        <v>12000</v>
      </c>
      <c r="F96" s="4">
        <v>0</v>
      </c>
      <c r="G96" s="6">
        <v>61722</v>
      </c>
      <c r="H96" s="37">
        <v>1.7</v>
      </c>
    </row>
    <row r="97" spans="1:8" x14ac:dyDescent="0.25">
      <c r="A97" s="35">
        <v>1</v>
      </c>
      <c r="B97" s="85"/>
      <c r="C97" s="54" t="s">
        <v>205</v>
      </c>
      <c r="D97" s="5">
        <v>19022</v>
      </c>
      <c r="E97" s="5">
        <v>11000</v>
      </c>
      <c r="F97" s="4">
        <v>0</v>
      </c>
      <c r="G97" s="6">
        <v>30022</v>
      </c>
      <c r="H97" s="37">
        <v>1.47</v>
      </c>
    </row>
    <row r="98" spans="1:8" x14ac:dyDescent="0.25">
      <c r="A98" s="35">
        <v>1</v>
      </c>
      <c r="B98" s="85"/>
      <c r="C98" s="54" t="s">
        <v>206</v>
      </c>
      <c r="D98" s="5">
        <v>17782</v>
      </c>
      <c r="E98" s="5">
        <v>12000</v>
      </c>
      <c r="F98" s="4">
        <v>0</v>
      </c>
      <c r="G98" s="6">
        <v>29782</v>
      </c>
      <c r="H98" s="37">
        <v>1.68</v>
      </c>
    </row>
    <row r="99" spans="1:8" x14ac:dyDescent="0.25">
      <c r="A99" s="35">
        <v>1</v>
      </c>
      <c r="B99" s="85"/>
      <c r="C99" s="54" t="s">
        <v>207</v>
      </c>
      <c r="D99" s="5">
        <v>26652</v>
      </c>
      <c r="E99" s="5">
        <v>9000</v>
      </c>
      <c r="F99" s="4">
        <v>0</v>
      </c>
      <c r="G99" s="6">
        <v>35652</v>
      </c>
      <c r="H99" s="37">
        <v>1.25</v>
      </c>
    </row>
    <row r="100" spans="1:8" x14ac:dyDescent="0.25">
      <c r="A100" s="35">
        <v>1</v>
      </c>
      <c r="B100" s="85"/>
      <c r="C100" s="54" t="s">
        <v>208</v>
      </c>
      <c r="D100" s="5">
        <v>16004</v>
      </c>
      <c r="E100" s="5">
        <v>9000</v>
      </c>
      <c r="F100" s="4">
        <v>0</v>
      </c>
      <c r="G100" s="6">
        <v>25004</v>
      </c>
      <c r="H100" s="37">
        <v>1.18</v>
      </c>
    </row>
    <row r="101" spans="1:8" x14ac:dyDescent="0.25">
      <c r="A101" s="35">
        <v>1</v>
      </c>
      <c r="B101" s="85"/>
      <c r="C101" s="54" t="s">
        <v>209</v>
      </c>
      <c r="D101" s="5">
        <v>10049</v>
      </c>
      <c r="E101" s="5">
        <v>5000</v>
      </c>
      <c r="F101" s="4">
        <v>0</v>
      </c>
      <c r="G101" s="6">
        <v>15049</v>
      </c>
      <c r="H101" s="37">
        <v>0.71</v>
      </c>
    </row>
    <row r="102" spans="1:8" x14ac:dyDescent="0.25">
      <c r="A102" s="35">
        <v>1</v>
      </c>
      <c r="B102" s="85"/>
      <c r="C102" s="54" t="s">
        <v>210</v>
      </c>
      <c r="D102" s="5">
        <v>10868</v>
      </c>
      <c r="E102" s="5">
        <v>12000</v>
      </c>
      <c r="F102" s="4">
        <v>0</v>
      </c>
      <c r="G102" s="6">
        <v>22868</v>
      </c>
      <c r="H102" s="37">
        <v>1.7</v>
      </c>
    </row>
    <row r="103" spans="1:8" x14ac:dyDescent="0.25">
      <c r="A103" s="35">
        <v>1</v>
      </c>
      <c r="B103" s="85"/>
      <c r="C103" s="54" t="s">
        <v>211</v>
      </c>
      <c r="D103" s="5">
        <v>8854</v>
      </c>
      <c r="E103" s="5">
        <v>4000</v>
      </c>
      <c r="F103" s="4">
        <v>0</v>
      </c>
      <c r="G103" s="6">
        <v>12854</v>
      </c>
      <c r="H103" s="37">
        <v>0.52</v>
      </c>
    </row>
    <row r="104" spans="1:8" x14ac:dyDescent="0.25">
      <c r="A104" s="35">
        <v>1</v>
      </c>
      <c r="B104" s="85"/>
      <c r="C104" s="54" t="s">
        <v>214</v>
      </c>
      <c r="D104" s="5">
        <v>6852</v>
      </c>
      <c r="E104" s="5">
        <v>4000</v>
      </c>
      <c r="F104" s="4">
        <v>0</v>
      </c>
      <c r="G104" s="6">
        <v>10852</v>
      </c>
      <c r="H104" s="37">
        <v>0.56000000000000005</v>
      </c>
    </row>
    <row r="105" spans="1:8" x14ac:dyDescent="0.25">
      <c r="A105" s="35">
        <v>2</v>
      </c>
      <c r="B105" s="85"/>
      <c r="C105" s="54" t="s">
        <v>200</v>
      </c>
      <c r="D105" s="5">
        <v>13306</v>
      </c>
      <c r="E105" s="5">
        <v>14000</v>
      </c>
      <c r="F105" s="4">
        <v>0</v>
      </c>
      <c r="G105" s="6">
        <v>27306</v>
      </c>
      <c r="H105" s="37">
        <v>0</v>
      </c>
    </row>
    <row r="106" spans="1:8" x14ac:dyDescent="0.25">
      <c r="A106" s="35">
        <v>2</v>
      </c>
      <c r="B106" s="85"/>
      <c r="C106" s="54" t="s">
        <v>204</v>
      </c>
      <c r="D106" s="5">
        <v>14939</v>
      </c>
      <c r="E106" s="5">
        <v>12000</v>
      </c>
      <c r="F106" s="4">
        <v>0</v>
      </c>
      <c r="G106" s="6">
        <v>26939</v>
      </c>
      <c r="H106" s="37">
        <v>0</v>
      </c>
    </row>
    <row r="107" spans="1:8" x14ac:dyDescent="0.25">
      <c r="A107" s="35">
        <v>2</v>
      </c>
      <c r="B107" s="85"/>
      <c r="C107" s="54" t="s">
        <v>212</v>
      </c>
      <c r="D107" s="5">
        <v>15560</v>
      </c>
      <c r="E107" s="5">
        <v>16000</v>
      </c>
      <c r="F107" s="4">
        <v>0</v>
      </c>
      <c r="G107" s="6">
        <v>31560</v>
      </c>
      <c r="H107" s="37">
        <v>0</v>
      </c>
    </row>
    <row r="108" spans="1:8" x14ac:dyDescent="0.25">
      <c r="A108" s="35">
        <v>2</v>
      </c>
      <c r="B108" s="85"/>
      <c r="C108" s="54" t="s">
        <v>213</v>
      </c>
      <c r="D108" s="5">
        <v>14884</v>
      </c>
      <c r="E108" s="5">
        <v>15000</v>
      </c>
      <c r="F108" s="4">
        <v>0</v>
      </c>
      <c r="G108" s="6">
        <v>29884</v>
      </c>
      <c r="H108" s="37">
        <v>0</v>
      </c>
    </row>
    <row r="109" spans="1:8" x14ac:dyDescent="0.25">
      <c r="A109" s="35">
        <v>3</v>
      </c>
      <c r="B109" s="54" t="s">
        <v>328</v>
      </c>
      <c r="C109" s="54" t="s">
        <v>215</v>
      </c>
      <c r="D109" s="7">
        <v>46088</v>
      </c>
      <c r="E109" s="7">
        <v>5124</v>
      </c>
      <c r="F109" s="7">
        <v>0</v>
      </c>
      <c r="G109" s="6">
        <v>51212</v>
      </c>
      <c r="H109" s="36">
        <v>8.1</v>
      </c>
    </row>
    <row r="110" spans="1:8" x14ac:dyDescent="0.25">
      <c r="A110" s="35">
        <v>3</v>
      </c>
      <c r="B110" s="85" t="s">
        <v>329</v>
      </c>
      <c r="C110" s="54" t="s">
        <v>216</v>
      </c>
      <c r="D110" s="7">
        <v>13837</v>
      </c>
      <c r="E110" s="7">
        <v>7398</v>
      </c>
      <c r="F110" s="7">
        <v>0</v>
      </c>
      <c r="G110" s="6">
        <v>21235</v>
      </c>
      <c r="H110" s="36">
        <v>1.6</v>
      </c>
    </row>
    <row r="111" spans="1:8" x14ac:dyDescent="0.25">
      <c r="A111" s="35">
        <v>3</v>
      </c>
      <c r="B111" s="85"/>
      <c r="C111" s="54" t="s">
        <v>217</v>
      </c>
      <c r="D111" s="7">
        <v>13857</v>
      </c>
      <c r="E111" s="7">
        <v>7398</v>
      </c>
      <c r="F111" s="7">
        <v>0</v>
      </c>
      <c r="G111" s="6">
        <v>21255</v>
      </c>
      <c r="H111" s="36">
        <v>1.6</v>
      </c>
    </row>
    <row r="112" spans="1:8" x14ac:dyDescent="0.25">
      <c r="A112" s="35">
        <v>3</v>
      </c>
      <c r="B112" s="85"/>
      <c r="C112" s="54" t="s">
        <v>218</v>
      </c>
      <c r="D112" s="7">
        <v>13726</v>
      </c>
      <c r="E112" s="7">
        <v>7398</v>
      </c>
      <c r="F112" s="7">
        <v>0</v>
      </c>
      <c r="G112" s="6">
        <v>21124</v>
      </c>
      <c r="H112" s="36">
        <v>1.6</v>
      </c>
    </row>
    <row r="113" spans="1:8" x14ac:dyDescent="0.25">
      <c r="A113" s="35">
        <v>2</v>
      </c>
      <c r="B113" s="54" t="s">
        <v>330</v>
      </c>
      <c r="C113" s="54" t="s">
        <v>219</v>
      </c>
      <c r="D113" s="5">
        <v>216994</v>
      </c>
      <c r="E113" s="5">
        <v>0</v>
      </c>
      <c r="F113" s="4">
        <v>0</v>
      </c>
      <c r="G113" s="6">
        <v>216994</v>
      </c>
      <c r="H113" s="37">
        <v>342</v>
      </c>
    </row>
    <row r="114" spans="1:8" x14ac:dyDescent="0.25">
      <c r="A114" s="35">
        <v>2</v>
      </c>
      <c r="B114" s="85" t="s">
        <v>331</v>
      </c>
      <c r="C114" s="54" t="s">
        <v>220</v>
      </c>
      <c r="D114" s="5">
        <v>19225</v>
      </c>
      <c r="E114" s="5">
        <v>1000</v>
      </c>
      <c r="F114" s="4">
        <v>0</v>
      </c>
      <c r="G114" s="6">
        <v>20225</v>
      </c>
      <c r="H114" s="37">
        <v>23</v>
      </c>
    </row>
    <row r="115" spans="1:8" x14ac:dyDescent="0.25">
      <c r="A115" s="35">
        <v>2</v>
      </c>
      <c r="B115" s="85"/>
      <c r="C115" s="54" t="s">
        <v>221</v>
      </c>
      <c r="D115" s="5">
        <v>274621</v>
      </c>
      <c r="E115" s="5">
        <v>13000</v>
      </c>
      <c r="F115" s="4">
        <v>0</v>
      </c>
      <c r="G115" s="6">
        <v>287621</v>
      </c>
      <c r="H115" s="37">
        <v>101</v>
      </c>
    </row>
    <row r="116" spans="1:8" x14ac:dyDescent="0.25">
      <c r="A116" s="35">
        <v>2</v>
      </c>
      <c r="B116" s="85"/>
      <c r="C116" s="54" t="s">
        <v>222</v>
      </c>
      <c r="D116" s="5">
        <v>50541</v>
      </c>
      <c r="E116" s="5">
        <v>0</v>
      </c>
      <c r="F116" s="4">
        <v>0</v>
      </c>
      <c r="G116" s="6">
        <v>50541</v>
      </c>
      <c r="H116" s="37">
        <v>27</v>
      </c>
    </row>
    <row r="117" spans="1:8" s="24" customFormat="1" x14ac:dyDescent="0.25">
      <c r="A117" s="88" t="s">
        <v>279</v>
      </c>
      <c r="B117" s="89"/>
      <c r="C117" s="89"/>
      <c r="D117" s="28">
        <f>SUM(D3:D116)</f>
        <v>11121396</v>
      </c>
      <c r="E117" s="28">
        <f>SUM(E3:E116)</f>
        <v>6321265</v>
      </c>
      <c r="F117" s="29">
        <f>SUM(F3:F116)</f>
        <v>785000</v>
      </c>
      <c r="G117" s="28">
        <f>SUM(G3:G116)</f>
        <v>18227661</v>
      </c>
      <c r="H117" s="40">
        <f>SUM(H3:H116)</f>
        <v>4596.26</v>
      </c>
    </row>
    <row r="118" spans="1:8" s="24" customFormat="1" x14ac:dyDescent="0.25">
      <c r="A118" s="88" t="s">
        <v>332</v>
      </c>
      <c r="B118" s="89"/>
      <c r="C118" s="89"/>
      <c r="D118" s="28">
        <v>10504588</v>
      </c>
      <c r="E118" s="28">
        <v>6316333</v>
      </c>
      <c r="F118" s="29">
        <v>185000</v>
      </c>
      <c r="G118" s="28">
        <v>17005921</v>
      </c>
      <c r="H118" s="40">
        <v>4337.3</v>
      </c>
    </row>
    <row r="119" spans="1:8" s="20" customFormat="1" x14ac:dyDescent="0.25">
      <c r="A119" s="82" t="s">
        <v>268</v>
      </c>
      <c r="B119" s="83"/>
      <c r="C119" s="83"/>
      <c r="D119" s="83"/>
      <c r="E119" s="83"/>
      <c r="F119" s="83"/>
      <c r="G119" s="83"/>
      <c r="H119" s="84"/>
    </row>
    <row r="120" spans="1:8" x14ac:dyDescent="0.25">
      <c r="A120" s="35">
        <v>1</v>
      </c>
      <c r="B120" s="85" t="s">
        <v>17</v>
      </c>
      <c r="C120" s="54" t="s">
        <v>17</v>
      </c>
      <c r="D120" s="4">
        <v>2617526</v>
      </c>
      <c r="E120" s="4">
        <v>0</v>
      </c>
      <c r="F120" s="4">
        <v>0</v>
      </c>
      <c r="G120" s="6">
        <v>2617526</v>
      </c>
      <c r="H120" s="41">
        <v>931.5</v>
      </c>
    </row>
    <row r="121" spans="1:8" x14ac:dyDescent="0.25">
      <c r="A121" s="35">
        <v>3</v>
      </c>
      <c r="B121" s="85"/>
      <c r="C121" s="54" t="s">
        <v>18</v>
      </c>
      <c r="D121" s="7">
        <v>763776</v>
      </c>
      <c r="E121" s="7">
        <v>346592</v>
      </c>
      <c r="F121" s="7">
        <v>0</v>
      </c>
      <c r="G121" s="6">
        <v>1110368</v>
      </c>
      <c r="H121" s="36">
        <v>258.07988999999998</v>
      </c>
    </row>
    <row r="122" spans="1:8" x14ac:dyDescent="0.25">
      <c r="A122" s="35">
        <v>2</v>
      </c>
      <c r="B122" s="85" t="s">
        <v>19</v>
      </c>
      <c r="C122" s="54" t="s">
        <v>21</v>
      </c>
      <c r="D122" s="4">
        <v>21763</v>
      </c>
      <c r="E122" s="4">
        <v>0</v>
      </c>
      <c r="F122" s="4">
        <v>0</v>
      </c>
      <c r="G122" s="6">
        <v>21763</v>
      </c>
      <c r="H122" s="41">
        <v>15</v>
      </c>
    </row>
    <row r="123" spans="1:8" x14ac:dyDescent="0.25">
      <c r="A123" s="35">
        <v>3</v>
      </c>
      <c r="B123" s="85"/>
      <c r="C123" s="54" t="s">
        <v>20</v>
      </c>
      <c r="D123" s="7">
        <v>226159</v>
      </c>
      <c r="E123" s="7">
        <v>239900</v>
      </c>
      <c r="F123" s="7">
        <v>0</v>
      </c>
      <c r="G123" s="6">
        <v>466059</v>
      </c>
      <c r="H123" s="36">
        <v>94.653570000000002</v>
      </c>
    </row>
    <row r="124" spans="1:8" x14ac:dyDescent="0.25">
      <c r="A124" s="35">
        <v>3</v>
      </c>
      <c r="B124" s="54" t="s">
        <v>30</v>
      </c>
      <c r="C124" s="54" t="s">
        <v>31</v>
      </c>
      <c r="D124" s="7">
        <v>136400</v>
      </c>
      <c r="E124" s="7">
        <v>0</v>
      </c>
      <c r="F124" s="7">
        <v>0</v>
      </c>
      <c r="G124" s="6">
        <v>136400</v>
      </c>
      <c r="H124" s="36">
        <v>10.199999999999999</v>
      </c>
    </row>
    <row r="125" spans="1:8" x14ac:dyDescent="0.25">
      <c r="A125" s="35">
        <v>2</v>
      </c>
      <c r="B125" s="54" t="s">
        <v>32</v>
      </c>
      <c r="C125" s="54" t="s">
        <v>33</v>
      </c>
      <c r="D125" s="4">
        <v>208000</v>
      </c>
      <c r="E125" s="4">
        <v>0</v>
      </c>
      <c r="F125" s="4">
        <v>0</v>
      </c>
      <c r="G125" s="6">
        <v>208000</v>
      </c>
      <c r="H125" s="41">
        <v>206</v>
      </c>
    </row>
    <row r="126" spans="1:8" ht="15.75" thickBot="1" x14ac:dyDescent="0.3">
      <c r="A126" s="58">
        <v>3</v>
      </c>
      <c r="B126" s="63" t="s">
        <v>64</v>
      </c>
      <c r="C126" s="63" t="s">
        <v>65</v>
      </c>
      <c r="D126" s="60">
        <v>49736</v>
      </c>
      <c r="E126" s="60">
        <v>20814</v>
      </c>
      <c r="F126" s="60">
        <v>0</v>
      </c>
      <c r="G126" s="61">
        <v>70550</v>
      </c>
      <c r="H126" s="62">
        <v>0</v>
      </c>
    </row>
    <row r="127" spans="1:8" s="24" customFormat="1" ht="75" x14ac:dyDescent="0.25">
      <c r="A127" s="31" t="s">
        <v>0</v>
      </c>
      <c r="B127" s="32" t="s">
        <v>1</v>
      </c>
      <c r="C127" s="32" t="s">
        <v>2</v>
      </c>
      <c r="D127" s="33" t="s">
        <v>297</v>
      </c>
      <c r="E127" s="33" t="s">
        <v>272</v>
      </c>
      <c r="F127" s="33" t="s">
        <v>273</v>
      </c>
      <c r="G127" s="33" t="s">
        <v>298</v>
      </c>
      <c r="H127" s="34" t="s">
        <v>274</v>
      </c>
    </row>
    <row r="128" spans="1:8" x14ac:dyDescent="0.25">
      <c r="A128" s="35">
        <v>2</v>
      </c>
      <c r="B128" s="85" t="s">
        <v>66</v>
      </c>
      <c r="C128" s="54" t="s">
        <v>67</v>
      </c>
      <c r="D128" s="4">
        <v>204268</v>
      </c>
      <c r="E128" s="4">
        <v>68000</v>
      </c>
      <c r="F128" s="4">
        <v>0</v>
      </c>
      <c r="G128" s="6">
        <v>272268</v>
      </c>
      <c r="H128" s="41">
        <v>135</v>
      </c>
    </row>
    <row r="129" spans="1:8" x14ac:dyDescent="0.25">
      <c r="A129" s="35">
        <v>2</v>
      </c>
      <c r="B129" s="85"/>
      <c r="C129" s="54" t="s">
        <v>68</v>
      </c>
      <c r="D129" s="4">
        <v>253328</v>
      </c>
      <c r="E129" s="4">
        <v>84000</v>
      </c>
      <c r="F129" s="4">
        <v>0</v>
      </c>
      <c r="G129" s="6">
        <v>337328</v>
      </c>
      <c r="H129" s="41">
        <v>187</v>
      </c>
    </row>
    <row r="130" spans="1:8" x14ac:dyDescent="0.25">
      <c r="A130" s="35">
        <v>2</v>
      </c>
      <c r="B130" s="54" t="s">
        <v>100</v>
      </c>
      <c r="C130" s="54" t="s">
        <v>100</v>
      </c>
      <c r="D130" s="4">
        <v>414872</v>
      </c>
      <c r="E130" s="4">
        <v>0</v>
      </c>
      <c r="F130" s="4">
        <v>0</v>
      </c>
      <c r="G130" s="6">
        <v>414872</v>
      </c>
      <c r="H130" s="41">
        <v>173</v>
      </c>
    </row>
    <row r="131" spans="1:8" x14ac:dyDescent="0.25">
      <c r="A131" s="35">
        <v>3</v>
      </c>
      <c r="B131" s="80" t="s">
        <v>101</v>
      </c>
      <c r="C131" s="54" t="s">
        <v>102</v>
      </c>
      <c r="D131" s="7">
        <v>53009</v>
      </c>
      <c r="E131" s="7">
        <v>34691</v>
      </c>
      <c r="F131" s="7">
        <v>0</v>
      </c>
      <c r="G131" s="6">
        <v>87700</v>
      </c>
      <c r="H131" s="36">
        <v>10.9</v>
      </c>
    </row>
    <row r="132" spans="1:8" x14ac:dyDescent="0.25">
      <c r="A132" s="35">
        <v>3</v>
      </c>
      <c r="B132" s="81"/>
      <c r="C132" s="54" t="s">
        <v>103</v>
      </c>
      <c r="D132" s="7">
        <v>152249</v>
      </c>
      <c r="E132" s="7">
        <v>25501</v>
      </c>
      <c r="F132" s="7">
        <v>0</v>
      </c>
      <c r="G132" s="6">
        <v>177750</v>
      </c>
      <c r="H132" s="36">
        <v>15.3</v>
      </c>
    </row>
    <row r="133" spans="1:8" x14ac:dyDescent="0.25">
      <c r="A133" s="35">
        <v>3</v>
      </c>
      <c r="B133" s="85" t="s">
        <v>111</v>
      </c>
      <c r="C133" s="54" t="s">
        <v>112</v>
      </c>
      <c r="D133" s="7">
        <v>755274</v>
      </c>
      <c r="E133" s="7">
        <v>260118</v>
      </c>
      <c r="F133" s="7">
        <v>0</v>
      </c>
      <c r="G133" s="6">
        <v>1015392</v>
      </c>
      <c r="H133" s="36">
        <v>317.12549000000001</v>
      </c>
    </row>
    <row r="134" spans="1:8" x14ac:dyDescent="0.25">
      <c r="A134" s="35">
        <v>3</v>
      </c>
      <c r="B134" s="85"/>
      <c r="C134" s="54" t="s">
        <v>113</v>
      </c>
      <c r="D134" s="7">
        <v>57726</v>
      </c>
      <c r="E134" s="7">
        <v>51274</v>
      </c>
      <c r="F134" s="7">
        <v>0</v>
      </c>
      <c r="G134" s="6">
        <v>109000</v>
      </c>
      <c r="H134" s="36">
        <v>13.9</v>
      </c>
    </row>
    <row r="135" spans="1:8" x14ac:dyDescent="0.25">
      <c r="A135" s="35">
        <v>1</v>
      </c>
      <c r="B135" s="85" t="s">
        <v>223</v>
      </c>
      <c r="C135" s="54" t="s">
        <v>225</v>
      </c>
      <c r="D135" s="4">
        <v>358649</v>
      </c>
      <c r="E135" s="4">
        <v>0</v>
      </c>
      <c r="F135" s="4">
        <v>0</v>
      </c>
      <c r="G135" s="6">
        <v>358649</v>
      </c>
      <c r="H135" s="41">
        <v>141</v>
      </c>
    </row>
    <row r="136" spans="1:8" x14ac:dyDescent="0.25">
      <c r="A136" s="35">
        <v>3</v>
      </c>
      <c r="B136" s="85"/>
      <c r="C136" s="54" t="s">
        <v>224</v>
      </c>
      <c r="D136" s="7">
        <v>91141</v>
      </c>
      <c r="E136" s="7">
        <v>41630</v>
      </c>
      <c r="F136" s="7">
        <v>0</v>
      </c>
      <c r="G136" s="6">
        <v>132771</v>
      </c>
      <c r="H136" s="36">
        <v>9.6</v>
      </c>
    </row>
    <row r="137" spans="1:8" x14ac:dyDescent="0.25">
      <c r="A137" s="35">
        <v>3</v>
      </c>
      <c r="B137" s="54" t="s">
        <v>226</v>
      </c>
      <c r="C137" s="54" t="s">
        <v>227</v>
      </c>
      <c r="D137" s="7">
        <v>4760000</v>
      </c>
      <c r="E137" s="7">
        <v>0</v>
      </c>
      <c r="F137" s="7">
        <v>24000000</v>
      </c>
      <c r="G137" s="6">
        <v>28760000</v>
      </c>
      <c r="H137" s="36">
        <v>10860</v>
      </c>
    </row>
    <row r="138" spans="1:8" x14ac:dyDescent="0.25">
      <c r="A138" s="35">
        <v>3</v>
      </c>
      <c r="B138" s="85" t="s">
        <v>228</v>
      </c>
      <c r="C138" s="54" t="s">
        <v>112</v>
      </c>
      <c r="D138" s="7">
        <v>72059</v>
      </c>
      <c r="E138" s="7">
        <v>34691</v>
      </c>
      <c r="F138" s="7">
        <v>0</v>
      </c>
      <c r="G138" s="6">
        <v>106750</v>
      </c>
      <c r="H138" s="36">
        <v>6.4</v>
      </c>
    </row>
    <row r="139" spans="1:8" x14ac:dyDescent="0.25">
      <c r="A139" s="35">
        <v>3</v>
      </c>
      <c r="B139" s="85"/>
      <c r="C139" s="54" t="s">
        <v>229</v>
      </c>
      <c r="D139" s="7">
        <v>72524</v>
      </c>
      <c r="E139" s="7">
        <v>13877</v>
      </c>
      <c r="F139" s="7">
        <v>0</v>
      </c>
      <c r="G139" s="6">
        <v>86401</v>
      </c>
      <c r="H139" s="36">
        <v>5.6</v>
      </c>
    </row>
    <row r="140" spans="1:8" x14ac:dyDescent="0.25">
      <c r="A140" s="35">
        <v>3</v>
      </c>
      <c r="B140" s="85"/>
      <c r="C140" s="54" t="s">
        <v>230</v>
      </c>
      <c r="D140" s="7">
        <v>49736</v>
      </c>
      <c r="E140" s="7">
        <v>20814</v>
      </c>
      <c r="F140" s="7">
        <v>0</v>
      </c>
      <c r="G140" s="6">
        <v>70550</v>
      </c>
      <c r="H140" s="36">
        <v>4</v>
      </c>
    </row>
    <row r="141" spans="1:8" x14ac:dyDescent="0.25">
      <c r="A141" s="42">
        <v>2</v>
      </c>
      <c r="B141" s="86" t="s">
        <v>231</v>
      </c>
      <c r="C141" s="10" t="s">
        <v>232</v>
      </c>
      <c r="D141" s="13">
        <v>315000</v>
      </c>
      <c r="E141" s="13">
        <v>0</v>
      </c>
      <c r="F141" s="13">
        <v>0</v>
      </c>
      <c r="G141" s="14">
        <v>315000</v>
      </c>
      <c r="H141" s="39">
        <v>0</v>
      </c>
    </row>
    <row r="142" spans="1:8" x14ac:dyDescent="0.25">
      <c r="A142" s="42">
        <v>2</v>
      </c>
      <c r="B142" s="86"/>
      <c r="C142" s="10" t="s">
        <v>233</v>
      </c>
      <c r="D142" s="13">
        <v>1186000</v>
      </c>
      <c r="E142" s="13">
        <v>0</v>
      </c>
      <c r="F142" s="13">
        <v>0</v>
      </c>
      <c r="G142" s="14">
        <v>1186000</v>
      </c>
      <c r="H142" s="39">
        <v>0</v>
      </c>
    </row>
    <row r="143" spans="1:8" x14ac:dyDescent="0.25">
      <c r="A143" s="35">
        <v>2</v>
      </c>
      <c r="B143" s="86"/>
      <c r="C143" s="54" t="s">
        <v>234</v>
      </c>
      <c r="D143" s="4">
        <v>87542</v>
      </c>
      <c r="E143" s="4">
        <v>69000</v>
      </c>
      <c r="F143" s="4">
        <v>0</v>
      </c>
      <c r="G143" s="6">
        <v>156542</v>
      </c>
      <c r="H143" s="41">
        <v>0</v>
      </c>
    </row>
    <row r="144" spans="1:8" x14ac:dyDescent="0.25">
      <c r="A144" s="35">
        <v>2</v>
      </c>
      <c r="B144" s="86"/>
      <c r="C144" s="54" t="s">
        <v>235</v>
      </c>
      <c r="D144" s="4">
        <v>179206</v>
      </c>
      <c r="E144" s="4">
        <v>133000</v>
      </c>
      <c r="F144" s="4">
        <v>0</v>
      </c>
      <c r="G144" s="6">
        <v>312206</v>
      </c>
      <c r="H144" s="41">
        <v>0</v>
      </c>
    </row>
    <row r="145" spans="1:8" x14ac:dyDescent="0.25">
      <c r="A145" s="35">
        <v>2</v>
      </c>
      <c r="B145" s="86"/>
      <c r="C145" s="54" t="s">
        <v>236</v>
      </c>
      <c r="D145" s="4">
        <v>286789</v>
      </c>
      <c r="E145" s="4">
        <v>84000</v>
      </c>
      <c r="F145" s="4">
        <v>0</v>
      </c>
      <c r="G145" s="6">
        <v>370789</v>
      </c>
      <c r="H145" s="41">
        <v>184</v>
      </c>
    </row>
    <row r="146" spans="1:8" x14ac:dyDescent="0.25">
      <c r="A146" s="35">
        <v>3</v>
      </c>
      <c r="B146" s="86"/>
      <c r="C146" s="54" t="s">
        <v>237</v>
      </c>
      <c r="D146" s="7">
        <v>92640</v>
      </c>
      <c r="E146" s="7">
        <v>41630</v>
      </c>
      <c r="F146" s="7">
        <v>0</v>
      </c>
      <c r="G146" s="6">
        <v>134270</v>
      </c>
      <c r="H146" s="36">
        <v>9.6</v>
      </c>
    </row>
    <row r="147" spans="1:8" x14ac:dyDescent="0.25">
      <c r="A147" s="35">
        <v>1</v>
      </c>
      <c r="B147" s="54" t="s">
        <v>238</v>
      </c>
      <c r="C147" s="54" t="s">
        <v>238</v>
      </c>
      <c r="D147" s="4">
        <v>5000000</v>
      </c>
      <c r="E147" s="4">
        <v>3500000</v>
      </c>
      <c r="F147" s="4">
        <v>7129000</v>
      </c>
      <c r="G147" s="6">
        <v>15629000</v>
      </c>
      <c r="H147" s="41">
        <v>3100</v>
      </c>
    </row>
    <row r="148" spans="1:8" x14ac:dyDescent="0.25">
      <c r="A148" s="42">
        <v>1</v>
      </c>
      <c r="B148" s="55" t="s">
        <v>247</v>
      </c>
      <c r="C148" s="54" t="s">
        <v>248</v>
      </c>
      <c r="D148" s="4">
        <v>320350</v>
      </c>
      <c r="E148" s="4">
        <v>149000</v>
      </c>
      <c r="F148" s="4">
        <v>0</v>
      </c>
      <c r="G148" s="6">
        <v>469350</v>
      </c>
      <c r="H148" s="41">
        <v>20.3</v>
      </c>
    </row>
    <row r="149" spans="1:8" x14ac:dyDescent="0.25">
      <c r="A149" s="35">
        <v>1</v>
      </c>
      <c r="B149" s="54" t="s">
        <v>265</v>
      </c>
      <c r="C149" s="54" t="s">
        <v>266</v>
      </c>
      <c r="D149" s="4">
        <v>1357242</v>
      </c>
      <c r="E149" s="4">
        <v>0</v>
      </c>
      <c r="F149" s="4">
        <v>0</v>
      </c>
      <c r="G149" s="6">
        <v>1357242</v>
      </c>
      <c r="H149" s="41">
        <v>330.4</v>
      </c>
    </row>
    <row r="150" spans="1:8" s="24" customFormat="1" x14ac:dyDescent="0.25">
      <c r="A150" s="88" t="s">
        <v>280</v>
      </c>
      <c r="B150" s="89"/>
      <c r="C150" s="89"/>
      <c r="D150" s="29">
        <f>SUM(D120:D149)</f>
        <v>20142964</v>
      </c>
      <c r="E150" s="29">
        <f>SUM(E120:E149)</f>
        <v>5218532</v>
      </c>
      <c r="F150" s="29">
        <f>SUM(F120:F149)</f>
        <v>31129000</v>
      </c>
      <c r="G150" s="28">
        <f>SUM(G120:G149)</f>
        <v>56490496</v>
      </c>
      <c r="H150" s="43">
        <f>SUM(H120:H149)</f>
        <v>17038.558950000002</v>
      </c>
    </row>
    <row r="151" spans="1:8" s="24" customFormat="1" x14ac:dyDescent="0.25">
      <c r="A151" s="88" t="s">
        <v>339</v>
      </c>
      <c r="B151" s="89"/>
      <c r="C151" s="89"/>
      <c r="D151" s="29">
        <v>18641964</v>
      </c>
      <c r="E151" s="29">
        <v>5218532</v>
      </c>
      <c r="F151" s="29">
        <v>31129000</v>
      </c>
      <c r="G151" s="28">
        <v>54989496</v>
      </c>
      <c r="H151" s="43">
        <v>17038.599999999999</v>
      </c>
    </row>
    <row r="152" spans="1:8" s="21" customFormat="1" x14ac:dyDescent="0.25">
      <c r="A152" s="82" t="s">
        <v>269</v>
      </c>
      <c r="B152" s="83"/>
      <c r="C152" s="83"/>
      <c r="D152" s="83"/>
      <c r="E152" s="83"/>
      <c r="F152" s="83"/>
      <c r="G152" s="83"/>
      <c r="H152" s="84"/>
    </row>
    <row r="153" spans="1:8" x14ac:dyDescent="0.25">
      <c r="A153" s="42">
        <v>1</v>
      </c>
      <c r="B153" s="86" t="s">
        <v>3</v>
      </c>
      <c r="C153" s="55" t="s">
        <v>4</v>
      </c>
      <c r="D153" s="5">
        <v>167717</v>
      </c>
      <c r="E153" s="4">
        <v>0</v>
      </c>
      <c r="F153" s="4">
        <v>0</v>
      </c>
      <c r="G153" s="5">
        <v>167717</v>
      </c>
      <c r="H153" s="36"/>
    </row>
    <row r="154" spans="1:8" x14ac:dyDescent="0.25">
      <c r="A154" s="42">
        <v>1</v>
      </c>
      <c r="B154" s="86"/>
      <c r="C154" s="55" t="s">
        <v>5</v>
      </c>
      <c r="D154" s="5">
        <v>242776</v>
      </c>
      <c r="E154" s="4">
        <v>0</v>
      </c>
      <c r="F154" s="4">
        <v>0</v>
      </c>
      <c r="G154" s="5">
        <v>242776</v>
      </c>
      <c r="H154" s="36"/>
    </row>
    <row r="155" spans="1:8" x14ac:dyDescent="0.25">
      <c r="A155" s="42">
        <v>1</v>
      </c>
      <c r="B155" s="86"/>
      <c r="C155" s="55" t="s">
        <v>6</v>
      </c>
      <c r="D155" s="5">
        <v>303678</v>
      </c>
      <c r="E155" s="4">
        <v>0</v>
      </c>
      <c r="F155" s="4">
        <v>0</v>
      </c>
      <c r="G155" s="5">
        <v>303678</v>
      </c>
      <c r="H155" s="36"/>
    </row>
    <row r="156" spans="1:8" x14ac:dyDescent="0.25">
      <c r="A156" s="42">
        <v>1</v>
      </c>
      <c r="B156" s="86"/>
      <c r="C156" s="55" t="s">
        <v>7</v>
      </c>
      <c r="D156" s="5">
        <v>308890</v>
      </c>
      <c r="E156" s="4">
        <v>0</v>
      </c>
      <c r="F156" s="4">
        <v>0</v>
      </c>
      <c r="G156" s="5">
        <v>308890</v>
      </c>
      <c r="H156" s="36"/>
    </row>
    <row r="157" spans="1:8" x14ac:dyDescent="0.25">
      <c r="A157" s="42">
        <v>1</v>
      </c>
      <c r="B157" s="86"/>
      <c r="C157" s="55" t="s">
        <v>8</v>
      </c>
      <c r="D157" s="5">
        <v>305686</v>
      </c>
      <c r="E157" s="4">
        <v>0</v>
      </c>
      <c r="F157" s="4">
        <v>0</v>
      </c>
      <c r="G157" s="5">
        <v>305686</v>
      </c>
      <c r="H157" s="36"/>
    </row>
    <row r="158" spans="1:8" x14ac:dyDescent="0.25">
      <c r="A158" s="42">
        <v>1</v>
      </c>
      <c r="B158" s="86"/>
      <c r="C158" s="55" t="s">
        <v>9</v>
      </c>
      <c r="D158" s="5">
        <v>657787</v>
      </c>
      <c r="E158" s="4">
        <v>0</v>
      </c>
      <c r="F158" s="4">
        <v>0</v>
      </c>
      <c r="G158" s="5">
        <v>657787</v>
      </c>
      <c r="H158" s="36"/>
    </row>
    <row r="159" spans="1:8" x14ac:dyDescent="0.25">
      <c r="A159" s="42">
        <v>1</v>
      </c>
      <c r="B159" s="86"/>
      <c r="C159" s="55" t="s">
        <v>10</v>
      </c>
      <c r="D159" s="5">
        <v>167559</v>
      </c>
      <c r="E159" s="4">
        <v>0</v>
      </c>
      <c r="F159" s="4">
        <v>0</v>
      </c>
      <c r="G159" s="5">
        <v>167559</v>
      </c>
      <c r="H159" s="36"/>
    </row>
    <row r="160" spans="1:8" x14ac:dyDescent="0.25">
      <c r="A160" s="42">
        <v>1</v>
      </c>
      <c r="B160" s="86"/>
      <c r="C160" s="55" t="s">
        <v>11</v>
      </c>
      <c r="D160" s="5">
        <v>477771</v>
      </c>
      <c r="E160" s="4">
        <v>0</v>
      </c>
      <c r="F160" s="4">
        <v>0</v>
      </c>
      <c r="G160" s="5">
        <v>477771</v>
      </c>
      <c r="H160" s="36"/>
    </row>
    <row r="161" spans="1:8" x14ac:dyDescent="0.25">
      <c r="A161" s="42">
        <v>1</v>
      </c>
      <c r="B161" s="86"/>
      <c r="C161" s="55" t="s">
        <v>12</v>
      </c>
      <c r="D161" s="5">
        <v>350840</v>
      </c>
      <c r="E161" s="4">
        <v>0</v>
      </c>
      <c r="F161" s="4">
        <v>0</v>
      </c>
      <c r="G161" s="5">
        <v>350840</v>
      </c>
      <c r="H161" s="36"/>
    </row>
    <row r="162" spans="1:8" x14ac:dyDescent="0.25">
      <c r="A162" s="42">
        <v>1</v>
      </c>
      <c r="B162" s="86" t="s">
        <v>13</v>
      </c>
      <c r="C162" s="55" t="s">
        <v>14</v>
      </c>
      <c r="D162" s="5">
        <v>132150</v>
      </c>
      <c r="E162" s="5">
        <v>0</v>
      </c>
      <c r="F162" s="5">
        <v>0</v>
      </c>
      <c r="G162" s="6">
        <v>132150</v>
      </c>
      <c r="H162" s="37">
        <v>6.6</v>
      </c>
    </row>
    <row r="163" spans="1:8" x14ac:dyDescent="0.25">
      <c r="A163" s="42">
        <v>2</v>
      </c>
      <c r="B163" s="86"/>
      <c r="C163" s="55" t="s">
        <v>15</v>
      </c>
      <c r="D163" s="5">
        <v>460000</v>
      </c>
      <c r="E163" s="5">
        <v>0</v>
      </c>
      <c r="F163" s="5">
        <v>85000</v>
      </c>
      <c r="G163" s="6">
        <v>545000</v>
      </c>
      <c r="H163" s="37">
        <v>227</v>
      </c>
    </row>
    <row r="164" spans="1:8" x14ac:dyDescent="0.25">
      <c r="A164" s="35">
        <v>3</v>
      </c>
      <c r="B164" s="86"/>
      <c r="C164" s="54" t="s">
        <v>16</v>
      </c>
      <c r="D164" s="7">
        <v>169861</v>
      </c>
      <c r="E164" s="7">
        <v>99539</v>
      </c>
      <c r="F164" s="7">
        <v>0</v>
      </c>
      <c r="G164" s="6">
        <v>269400</v>
      </c>
      <c r="H164" s="36">
        <v>35.020760000000003</v>
      </c>
    </row>
    <row r="165" spans="1:8" x14ac:dyDescent="0.25">
      <c r="A165" s="42">
        <v>2</v>
      </c>
      <c r="B165" s="55" t="s">
        <v>54</v>
      </c>
      <c r="C165" s="55" t="s">
        <v>55</v>
      </c>
      <c r="D165" s="5">
        <v>114309</v>
      </c>
      <c r="E165" s="5">
        <v>113000</v>
      </c>
      <c r="F165" s="5">
        <v>139000</v>
      </c>
      <c r="G165" s="6">
        <v>366309</v>
      </c>
      <c r="H165" s="37">
        <v>0</v>
      </c>
    </row>
    <row r="166" spans="1:8" x14ac:dyDescent="0.25">
      <c r="A166" s="42">
        <v>1</v>
      </c>
      <c r="B166" s="55" t="s">
        <v>109</v>
      </c>
      <c r="C166" s="55" t="s">
        <v>110</v>
      </c>
      <c r="D166" s="5">
        <v>182185</v>
      </c>
      <c r="E166" s="5">
        <v>140000</v>
      </c>
      <c r="F166" s="5">
        <v>200000</v>
      </c>
      <c r="G166" s="6">
        <v>522185</v>
      </c>
      <c r="H166" s="37">
        <v>10.1</v>
      </c>
    </row>
    <row r="167" spans="1:8" s="24" customFormat="1" ht="15.75" thickBot="1" x14ac:dyDescent="0.3">
      <c r="A167" s="90" t="s">
        <v>281</v>
      </c>
      <c r="B167" s="91"/>
      <c r="C167" s="91"/>
      <c r="D167" s="78">
        <f>SUM(D153:D166)</f>
        <v>4041209</v>
      </c>
      <c r="E167" s="78">
        <f>SUM(E153:E166)</f>
        <v>352539</v>
      </c>
      <c r="F167" s="78">
        <f>SUM(F153:F166)</f>
        <v>424000</v>
      </c>
      <c r="G167" s="78">
        <f>SUM(G153:G166)</f>
        <v>4817748</v>
      </c>
      <c r="H167" s="79">
        <f>SUM(H153:H166)</f>
        <v>278.72076000000004</v>
      </c>
    </row>
    <row r="168" spans="1:8" s="24" customFormat="1" ht="15.75" thickBot="1" x14ac:dyDescent="0.3">
      <c r="A168" s="75"/>
      <c r="B168" s="75"/>
      <c r="C168" s="75"/>
      <c r="D168" s="76"/>
      <c r="E168" s="76"/>
      <c r="F168" s="76"/>
      <c r="G168" s="76"/>
      <c r="H168" s="77"/>
    </row>
    <row r="169" spans="1:8" s="24" customFormat="1" ht="75" x14ac:dyDescent="0.25">
      <c r="A169" s="31" t="s">
        <v>0</v>
      </c>
      <c r="B169" s="32" t="s">
        <v>1</v>
      </c>
      <c r="C169" s="32" t="s">
        <v>2</v>
      </c>
      <c r="D169" s="33" t="s">
        <v>297</v>
      </c>
      <c r="E169" s="33" t="s">
        <v>272</v>
      </c>
      <c r="F169" s="33" t="s">
        <v>273</v>
      </c>
      <c r="G169" s="33" t="s">
        <v>298</v>
      </c>
      <c r="H169" s="34" t="s">
        <v>274</v>
      </c>
    </row>
    <row r="170" spans="1:8" s="22" customFormat="1" x14ac:dyDescent="0.25">
      <c r="A170" s="82" t="s">
        <v>270</v>
      </c>
      <c r="B170" s="83"/>
      <c r="C170" s="83"/>
      <c r="D170" s="83"/>
      <c r="E170" s="83"/>
      <c r="F170" s="83"/>
      <c r="G170" s="83"/>
      <c r="H170" s="84"/>
    </row>
    <row r="171" spans="1:8" x14ac:dyDescent="0.25">
      <c r="A171" s="35">
        <v>1</v>
      </c>
      <c r="B171" s="85" t="s">
        <v>40</v>
      </c>
      <c r="C171" s="54" t="s">
        <v>41</v>
      </c>
      <c r="D171" s="5">
        <v>225000</v>
      </c>
      <c r="E171" s="5">
        <v>95000</v>
      </c>
      <c r="F171" s="5">
        <v>0</v>
      </c>
      <c r="G171" s="6">
        <v>320000</v>
      </c>
      <c r="H171" s="44">
        <v>25</v>
      </c>
    </row>
    <row r="172" spans="1:8" x14ac:dyDescent="0.25">
      <c r="A172" s="35">
        <v>1</v>
      </c>
      <c r="B172" s="85"/>
      <c r="C172" s="54" t="s">
        <v>43</v>
      </c>
      <c r="D172" s="9">
        <v>390000</v>
      </c>
      <c r="E172" s="9">
        <v>323000</v>
      </c>
      <c r="F172" s="9">
        <v>0</v>
      </c>
      <c r="G172" s="6">
        <v>713000</v>
      </c>
      <c r="H172" s="44">
        <v>35</v>
      </c>
    </row>
    <row r="173" spans="1:8" x14ac:dyDescent="0.25">
      <c r="A173" s="35">
        <v>1</v>
      </c>
      <c r="B173" s="85"/>
      <c r="C173" s="54" t="s">
        <v>46</v>
      </c>
      <c r="D173" s="5">
        <v>400000</v>
      </c>
      <c r="E173" s="5">
        <v>0</v>
      </c>
      <c r="F173" s="5">
        <v>0</v>
      </c>
      <c r="G173" s="6">
        <v>400000</v>
      </c>
      <c r="H173" s="44">
        <v>35</v>
      </c>
    </row>
    <row r="174" spans="1:8" x14ac:dyDescent="0.25">
      <c r="A174" s="35">
        <v>1</v>
      </c>
      <c r="B174" s="85"/>
      <c r="C174" s="54" t="s">
        <v>49</v>
      </c>
      <c r="D174" s="5">
        <v>410000</v>
      </c>
      <c r="E174" s="5">
        <v>371000</v>
      </c>
      <c r="F174" s="5">
        <v>0</v>
      </c>
      <c r="G174" s="6">
        <v>781000</v>
      </c>
      <c r="H174" s="44">
        <v>40</v>
      </c>
    </row>
    <row r="175" spans="1:8" x14ac:dyDescent="0.25">
      <c r="A175" s="42">
        <v>1</v>
      </c>
      <c r="B175" s="85"/>
      <c r="C175" s="11" t="s">
        <v>51</v>
      </c>
      <c r="D175" s="12">
        <v>375000</v>
      </c>
      <c r="E175" s="12">
        <v>0</v>
      </c>
      <c r="F175" s="13">
        <v>0</v>
      </c>
      <c r="G175" s="14">
        <v>375000</v>
      </c>
      <c r="H175" s="39">
        <v>0</v>
      </c>
    </row>
    <row r="176" spans="1:8" x14ac:dyDescent="0.25">
      <c r="A176" s="35">
        <v>1</v>
      </c>
      <c r="B176" s="85"/>
      <c r="C176" s="54" t="s">
        <v>52</v>
      </c>
      <c r="D176" s="5">
        <v>410000</v>
      </c>
      <c r="E176" s="5">
        <v>159000</v>
      </c>
      <c r="F176" s="5">
        <v>0</v>
      </c>
      <c r="G176" s="6">
        <v>569000</v>
      </c>
      <c r="H176" s="44">
        <v>40</v>
      </c>
    </row>
    <row r="177" spans="1:8" x14ac:dyDescent="0.25">
      <c r="A177" s="35">
        <v>1</v>
      </c>
      <c r="B177" s="85"/>
      <c r="C177" s="54" t="s">
        <v>53</v>
      </c>
      <c r="D177" s="5">
        <v>160000</v>
      </c>
      <c r="E177" s="5">
        <v>66000</v>
      </c>
      <c r="F177" s="5">
        <v>0</v>
      </c>
      <c r="G177" s="6">
        <v>226000</v>
      </c>
      <c r="H177" s="44">
        <v>15</v>
      </c>
    </row>
    <row r="178" spans="1:8" x14ac:dyDescent="0.25">
      <c r="A178" s="35">
        <v>2</v>
      </c>
      <c r="B178" s="85"/>
      <c r="C178" s="54" t="s">
        <v>41</v>
      </c>
      <c r="D178" s="8">
        <v>334805</v>
      </c>
      <c r="E178" s="8">
        <v>0</v>
      </c>
      <c r="F178" s="5">
        <v>0</v>
      </c>
      <c r="G178" s="6">
        <v>334805</v>
      </c>
      <c r="H178" s="41">
        <v>185</v>
      </c>
    </row>
    <row r="179" spans="1:8" x14ac:dyDescent="0.25">
      <c r="A179" s="35">
        <v>2</v>
      </c>
      <c r="B179" s="85"/>
      <c r="C179" s="54" t="s">
        <v>44</v>
      </c>
      <c r="D179" s="8">
        <v>11094</v>
      </c>
      <c r="E179" s="8">
        <v>11000</v>
      </c>
      <c r="F179" s="5">
        <v>0</v>
      </c>
      <c r="G179" s="6">
        <v>22094</v>
      </c>
      <c r="H179" s="41">
        <v>7</v>
      </c>
    </row>
    <row r="180" spans="1:8" x14ac:dyDescent="0.25">
      <c r="A180" s="35">
        <v>2</v>
      </c>
      <c r="B180" s="85"/>
      <c r="C180" s="54" t="s">
        <v>45</v>
      </c>
      <c r="D180" s="8">
        <v>685350</v>
      </c>
      <c r="E180" s="8">
        <v>0</v>
      </c>
      <c r="F180" s="5">
        <v>0</v>
      </c>
      <c r="G180" s="6">
        <v>685350</v>
      </c>
      <c r="H180" s="41">
        <v>314</v>
      </c>
    </row>
    <row r="181" spans="1:8" x14ac:dyDescent="0.25">
      <c r="A181" s="35">
        <v>2</v>
      </c>
      <c r="B181" s="85"/>
      <c r="C181" s="54" t="s">
        <v>48</v>
      </c>
      <c r="D181" s="8">
        <v>6860</v>
      </c>
      <c r="E181" s="8">
        <v>10000</v>
      </c>
      <c r="F181" s="5">
        <v>0</v>
      </c>
      <c r="G181" s="6">
        <v>16860</v>
      </c>
      <c r="H181" s="41">
        <v>18</v>
      </c>
    </row>
    <row r="182" spans="1:8" x14ac:dyDescent="0.25">
      <c r="A182" s="35">
        <v>3</v>
      </c>
      <c r="B182" s="85"/>
      <c r="C182" s="54" t="s">
        <v>42</v>
      </c>
      <c r="D182" s="7">
        <v>225340</v>
      </c>
      <c r="E182" s="7">
        <v>247510</v>
      </c>
      <c r="F182" s="7">
        <v>0</v>
      </c>
      <c r="G182" s="6">
        <v>472850</v>
      </c>
      <c r="H182" s="36">
        <v>336</v>
      </c>
    </row>
    <row r="183" spans="1:8" x14ac:dyDescent="0.25">
      <c r="A183" s="35">
        <v>3</v>
      </c>
      <c r="B183" s="85"/>
      <c r="C183" s="54" t="s">
        <v>47</v>
      </c>
      <c r="D183" s="7">
        <v>126478</v>
      </c>
      <c r="E183" s="7">
        <v>114282</v>
      </c>
      <c r="F183" s="7">
        <v>0</v>
      </c>
      <c r="G183" s="6">
        <v>240760</v>
      </c>
      <c r="H183" s="36">
        <v>175</v>
      </c>
    </row>
    <row r="184" spans="1:8" x14ac:dyDescent="0.25">
      <c r="A184" s="35">
        <v>3</v>
      </c>
      <c r="B184" s="85"/>
      <c r="C184" s="54" t="s">
        <v>50</v>
      </c>
      <c r="D184" s="7">
        <v>149310</v>
      </c>
      <c r="E184" s="7">
        <v>326440</v>
      </c>
      <c r="F184" s="7">
        <v>0</v>
      </c>
      <c r="G184" s="6">
        <v>475750</v>
      </c>
      <c r="H184" s="36">
        <v>134</v>
      </c>
    </row>
    <row r="185" spans="1:8" x14ac:dyDescent="0.25">
      <c r="A185" s="35">
        <v>1</v>
      </c>
      <c r="B185" s="85" t="s">
        <v>287</v>
      </c>
      <c r="C185" s="54" t="s">
        <v>56</v>
      </c>
      <c r="D185" s="5">
        <v>404190</v>
      </c>
      <c r="E185" s="5">
        <v>50000</v>
      </c>
      <c r="F185" s="5">
        <v>0</v>
      </c>
      <c r="G185" s="6">
        <v>454190</v>
      </c>
      <c r="H185" s="45">
        <v>242.9</v>
      </c>
    </row>
    <row r="186" spans="1:8" x14ac:dyDescent="0.25">
      <c r="A186" s="35">
        <v>1</v>
      </c>
      <c r="B186" s="85"/>
      <c r="C186" s="54" t="s">
        <v>57</v>
      </c>
      <c r="D186" s="5">
        <v>840212</v>
      </c>
      <c r="E186" s="5">
        <v>64000</v>
      </c>
      <c r="F186" s="5">
        <v>0</v>
      </c>
      <c r="G186" s="6">
        <v>904212</v>
      </c>
      <c r="H186" s="45">
        <v>341.73</v>
      </c>
    </row>
    <row r="187" spans="1:8" x14ac:dyDescent="0.25">
      <c r="A187" s="35">
        <v>1</v>
      </c>
      <c r="B187" s="85"/>
      <c r="C187" s="54" t="s">
        <v>61</v>
      </c>
      <c r="D187" s="5">
        <v>90785</v>
      </c>
      <c r="E187" s="5">
        <v>7000</v>
      </c>
      <c r="F187" s="5">
        <v>0</v>
      </c>
      <c r="G187" s="6">
        <v>97785</v>
      </c>
      <c r="H187" s="44">
        <v>2.7</v>
      </c>
    </row>
    <row r="188" spans="1:8" x14ac:dyDescent="0.25">
      <c r="A188" s="35">
        <v>1</v>
      </c>
      <c r="B188" s="85"/>
      <c r="C188" s="54" t="s">
        <v>62</v>
      </c>
      <c r="D188" s="5">
        <v>64629</v>
      </c>
      <c r="E188" s="5">
        <v>6000</v>
      </c>
      <c r="F188" s="5">
        <v>0</v>
      </c>
      <c r="G188" s="6">
        <v>70629</v>
      </c>
      <c r="H188" s="46"/>
    </row>
    <row r="189" spans="1:8" x14ac:dyDescent="0.25">
      <c r="A189" s="35">
        <v>1</v>
      </c>
      <c r="B189" s="85"/>
      <c r="C189" s="54" t="s">
        <v>63</v>
      </c>
      <c r="D189" s="5">
        <v>50325</v>
      </c>
      <c r="E189" s="5">
        <v>5000</v>
      </c>
      <c r="F189" s="5">
        <v>0</v>
      </c>
      <c r="G189" s="6">
        <v>55325</v>
      </c>
      <c r="H189" s="44">
        <v>14.9</v>
      </c>
    </row>
    <row r="190" spans="1:8" x14ac:dyDescent="0.25">
      <c r="A190" s="35">
        <v>2</v>
      </c>
      <c r="B190" s="85"/>
      <c r="C190" s="54" t="s">
        <v>58</v>
      </c>
      <c r="D190" s="15">
        <v>29170</v>
      </c>
      <c r="E190" s="15">
        <v>5000</v>
      </c>
      <c r="F190" s="5">
        <v>43000</v>
      </c>
      <c r="G190" s="6">
        <v>77170</v>
      </c>
      <c r="H190" s="36">
        <v>0</v>
      </c>
    </row>
    <row r="191" spans="1:8" x14ac:dyDescent="0.25">
      <c r="A191" s="35">
        <v>2</v>
      </c>
      <c r="B191" s="85"/>
      <c r="C191" s="54" t="s">
        <v>59</v>
      </c>
      <c r="D191" s="15">
        <v>827456</v>
      </c>
      <c r="E191" s="15">
        <v>18000</v>
      </c>
      <c r="F191" s="5">
        <v>531000</v>
      </c>
      <c r="G191" s="6">
        <v>1376456</v>
      </c>
      <c r="H191" s="36">
        <v>199</v>
      </c>
    </row>
    <row r="192" spans="1:8" x14ac:dyDescent="0.25">
      <c r="A192" s="35">
        <v>3</v>
      </c>
      <c r="B192" s="85"/>
      <c r="C192" s="54" t="s">
        <v>58</v>
      </c>
      <c r="D192" s="7">
        <v>165238</v>
      </c>
      <c r="E192" s="7">
        <v>111012</v>
      </c>
      <c r="F192" s="7">
        <v>0</v>
      </c>
      <c r="G192" s="6">
        <v>276250</v>
      </c>
      <c r="H192" s="36">
        <v>37.200000000000003</v>
      </c>
    </row>
    <row r="193" spans="1:8" x14ac:dyDescent="0.25">
      <c r="A193" s="35">
        <v>3</v>
      </c>
      <c r="B193" s="85"/>
      <c r="C193" s="54" t="s">
        <v>60</v>
      </c>
      <c r="D193" s="7">
        <v>146741</v>
      </c>
      <c r="E193" s="7">
        <v>83259</v>
      </c>
      <c r="F193" s="7">
        <v>0</v>
      </c>
      <c r="G193" s="6">
        <v>230000</v>
      </c>
      <c r="H193" s="36">
        <v>336.16410000000002</v>
      </c>
    </row>
    <row r="194" spans="1:8" x14ac:dyDescent="0.25">
      <c r="A194" s="35">
        <v>1</v>
      </c>
      <c r="B194" s="85"/>
      <c r="C194" s="54" t="s">
        <v>70</v>
      </c>
      <c r="D194" s="5">
        <v>118348</v>
      </c>
      <c r="E194" s="5">
        <v>10000</v>
      </c>
      <c r="F194" s="5">
        <v>0</v>
      </c>
      <c r="G194" s="6">
        <v>128348</v>
      </c>
      <c r="H194" s="44">
        <v>61</v>
      </c>
    </row>
    <row r="195" spans="1:8" x14ac:dyDescent="0.25">
      <c r="A195" s="35">
        <v>1</v>
      </c>
      <c r="B195" s="85"/>
      <c r="C195" s="54" t="s">
        <v>75</v>
      </c>
      <c r="D195" s="5">
        <v>207661</v>
      </c>
      <c r="E195" s="5">
        <v>27000</v>
      </c>
      <c r="F195" s="5">
        <v>0</v>
      </c>
      <c r="G195" s="6">
        <v>234661</v>
      </c>
      <c r="H195" s="44">
        <v>82</v>
      </c>
    </row>
    <row r="196" spans="1:8" x14ac:dyDescent="0.25">
      <c r="A196" s="42">
        <v>1</v>
      </c>
      <c r="B196" s="85"/>
      <c r="C196" s="11" t="s">
        <v>78</v>
      </c>
      <c r="D196" s="12">
        <v>254229</v>
      </c>
      <c r="E196" s="12">
        <v>0</v>
      </c>
      <c r="F196" s="13">
        <v>0</v>
      </c>
      <c r="G196" s="14">
        <v>254229</v>
      </c>
      <c r="H196" s="39">
        <v>0</v>
      </c>
    </row>
    <row r="197" spans="1:8" x14ac:dyDescent="0.25">
      <c r="A197" s="35">
        <v>1</v>
      </c>
      <c r="B197" s="85"/>
      <c r="C197" s="54" t="s">
        <v>79</v>
      </c>
      <c r="D197" s="5">
        <v>23371</v>
      </c>
      <c r="E197" s="5">
        <v>0</v>
      </c>
      <c r="F197" s="5">
        <v>0</v>
      </c>
      <c r="G197" s="6">
        <v>23371</v>
      </c>
      <c r="H197" s="44">
        <v>11</v>
      </c>
    </row>
    <row r="198" spans="1:8" x14ac:dyDescent="0.25">
      <c r="A198" s="35">
        <v>1</v>
      </c>
      <c r="B198" s="85"/>
      <c r="C198" s="54" t="s">
        <v>80</v>
      </c>
      <c r="D198" s="5">
        <v>23699</v>
      </c>
      <c r="E198" s="5">
        <v>30000</v>
      </c>
      <c r="F198" s="5">
        <v>0</v>
      </c>
      <c r="G198" s="6">
        <v>53699</v>
      </c>
      <c r="H198" s="44">
        <v>7</v>
      </c>
    </row>
    <row r="199" spans="1:8" x14ac:dyDescent="0.25">
      <c r="A199" s="35">
        <v>1</v>
      </c>
      <c r="B199" s="85"/>
      <c r="C199" s="54" t="s">
        <v>81</v>
      </c>
      <c r="D199" s="5">
        <v>352944</v>
      </c>
      <c r="E199" s="5">
        <v>28000</v>
      </c>
      <c r="F199" s="5">
        <v>0</v>
      </c>
      <c r="G199" s="6">
        <v>380944</v>
      </c>
      <c r="H199" s="44">
        <v>183</v>
      </c>
    </row>
    <row r="200" spans="1:8" x14ac:dyDescent="0.25">
      <c r="A200" s="35">
        <v>1</v>
      </c>
      <c r="B200" s="85"/>
      <c r="C200" s="54" t="s">
        <v>87</v>
      </c>
      <c r="D200" s="5">
        <v>28046</v>
      </c>
      <c r="E200" s="5">
        <v>2000</v>
      </c>
      <c r="F200" s="5">
        <v>0</v>
      </c>
      <c r="G200" s="6">
        <v>30046</v>
      </c>
      <c r="H200" s="44">
        <v>8</v>
      </c>
    </row>
    <row r="201" spans="1:8" x14ac:dyDescent="0.25">
      <c r="A201" s="35">
        <v>1</v>
      </c>
      <c r="B201" s="85"/>
      <c r="C201" s="54" t="s">
        <v>88</v>
      </c>
      <c r="D201" s="5">
        <v>1579505</v>
      </c>
      <c r="E201" s="5">
        <v>79000</v>
      </c>
      <c r="F201" s="5">
        <v>0</v>
      </c>
      <c r="G201" s="6">
        <v>1658505</v>
      </c>
      <c r="H201" s="44">
        <v>837</v>
      </c>
    </row>
    <row r="202" spans="1:8" x14ac:dyDescent="0.25">
      <c r="A202" s="35">
        <v>1</v>
      </c>
      <c r="B202" s="85"/>
      <c r="C202" s="54" t="s">
        <v>90</v>
      </c>
      <c r="D202" s="5">
        <v>298245</v>
      </c>
      <c r="E202" s="5">
        <v>33000</v>
      </c>
      <c r="F202" s="5">
        <v>0</v>
      </c>
      <c r="G202" s="6">
        <v>331245</v>
      </c>
      <c r="H202" s="44">
        <v>134</v>
      </c>
    </row>
    <row r="203" spans="1:8" x14ac:dyDescent="0.25">
      <c r="A203" s="35">
        <v>1</v>
      </c>
      <c r="B203" s="85"/>
      <c r="C203" s="54" t="s">
        <v>91</v>
      </c>
      <c r="D203" s="5">
        <v>335624</v>
      </c>
      <c r="E203" s="5">
        <v>34000</v>
      </c>
      <c r="F203" s="5">
        <v>0</v>
      </c>
      <c r="G203" s="6">
        <v>369624</v>
      </c>
      <c r="H203" s="44">
        <v>156</v>
      </c>
    </row>
    <row r="204" spans="1:8" x14ac:dyDescent="0.25">
      <c r="A204" s="35">
        <v>1</v>
      </c>
      <c r="B204" s="85"/>
      <c r="C204" s="54" t="s">
        <v>93</v>
      </c>
      <c r="D204" s="5">
        <v>70961</v>
      </c>
      <c r="E204" s="5">
        <v>1000</v>
      </c>
      <c r="F204" s="5">
        <v>0</v>
      </c>
      <c r="G204" s="6">
        <v>71961</v>
      </c>
      <c r="H204" s="44">
        <v>32</v>
      </c>
    </row>
    <row r="205" spans="1:8" x14ac:dyDescent="0.25">
      <c r="A205" s="42">
        <v>1</v>
      </c>
      <c r="B205" s="85"/>
      <c r="C205" s="55" t="s">
        <v>94</v>
      </c>
      <c r="D205" s="5">
        <v>110248</v>
      </c>
      <c r="E205" s="5">
        <v>21000</v>
      </c>
      <c r="F205" s="5">
        <v>0</v>
      </c>
      <c r="G205" s="6">
        <v>131248</v>
      </c>
      <c r="H205" s="45">
        <v>56</v>
      </c>
    </row>
    <row r="206" spans="1:8" x14ac:dyDescent="0.25">
      <c r="A206" s="42">
        <v>1</v>
      </c>
      <c r="B206" s="85"/>
      <c r="C206" s="55" t="s">
        <v>95</v>
      </c>
      <c r="D206" s="5">
        <v>291833</v>
      </c>
      <c r="E206" s="5">
        <v>30000</v>
      </c>
      <c r="F206" s="5">
        <v>0</v>
      </c>
      <c r="G206" s="6">
        <v>321833</v>
      </c>
      <c r="H206" s="44">
        <v>135</v>
      </c>
    </row>
    <row r="207" spans="1:8" x14ac:dyDescent="0.25">
      <c r="A207" s="42">
        <v>1</v>
      </c>
      <c r="B207" s="85"/>
      <c r="C207" s="11" t="s">
        <v>97</v>
      </c>
      <c r="D207" s="12">
        <v>22140</v>
      </c>
      <c r="E207" s="12">
        <v>0</v>
      </c>
      <c r="F207" s="13">
        <v>0</v>
      </c>
      <c r="G207" s="14">
        <v>22140</v>
      </c>
      <c r="H207" s="39">
        <v>0</v>
      </c>
    </row>
    <row r="208" spans="1:8" x14ac:dyDescent="0.25">
      <c r="A208" s="42">
        <v>1</v>
      </c>
      <c r="B208" s="85"/>
      <c r="C208" s="55" t="s">
        <v>98</v>
      </c>
      <c r="D208" s="5">
        <v>188148</v>
      </c>
      <c r="E208" s="5">
        <v>19000</v>
      </c>
      <c r="F208" s="5">
        <v>0</v>
      </c>
      <c r="G208" s="6">
        <v>207148</v>
      </c>
      <c r="H208" s="44">
        <v>88</v>
      </c>
    </row>
    <row r="209" spans="1:8" x14ac:dyDescent="0.25">
      <c r="A209" s="35">
        <v>2</v>
      </c>
      <c r="B209" s="85"/>
      <c r="C209" s="54" t="s">
        <v>71</v>
      </c>
      <c r="D209" s="8">
        <v>195760</v>
      </c>
      <c r="E209" s="8">
        <v>0</v>
      </c>
      <c r="F209" s="5">
        <v>0</v>
      </c>
      <c r="G209" s="6">
        <v>195760</v>
      </c>
      <c r="H209" s="36">
        <v>85</v>
      </c>
    </row>
    <row r="210" spans="1:8" ht="15.75" thickBot="1" x14ac:dyDescent="0.3">
      <c r="A210" s="58">
        <v>2</v>
      </c>
      <c r="B210" s="87"/>
      <c r="C210" s="63" t="s">
        <v>72</v>
      </c>
      <c r="D210" s="67">
        <v>6598</v>
      </c>
      <c r="E210" s="67">
        <v>0</v>
      </c>
      <c r="F210" s="64">
        <v>0</v>
      </c>
      <c r="G210" s="61">
        <v>6598</v>
      </c>
      <c r="H210" s="62">
        <v>3</v>
      </c>
    </row>
    <row r="211" spans="1:8" s="24" customFormat="1" ht="75" x14ac:dyDescent="0.25">
      <c r="A211" s="31" t="s">
        <v>0</v>
      </c>
      <c r="B211" s="32" t="s">
        <v>1</v>
      </c>
      <c r="C211" s="32" t="s">
        <v>2</v>
      </c>
      <c r="D211" s="33" t="s">
        <v>297</v>
      </c>
      <c r="E211" s="33" t="s">
        <v>272</v>
      </c>
      <c r="F211" s="33" t="s">
        <v>273</v>
      </c>
      <c r="G211" s="33" t="s">
        <v>298</v>
      </c>
      <c r="H211" s="34" t="s">
        <v>274</v>
      </c>
    </row>
    <row r="212" spans="1:8" x14ac:dyDescent="0.25">
      <c r="A212" s="35">
        <v>2</v>
      </c>
      <c r="B212" s="85" t="s">
        <v>69</v>
      </c>
      <c r="C212" s="54" t="s">
        <v>73</v>
      </c>
      <c r="D212" s="8">
        <v>193154</v>
      </c>
      <c r="E212" s="8">
        <v>0</v>
      </c>
      <c r="F212" s="5">
        <v>0</v>
      </c>
      <c r="G212" s="6">
        <v>193154</v>
      </c>
      <c r="H212" s="36">
        <v>85</v>
      </c>
    </row>
    <row r="213" spans="1:8" x14ac:dyDescent="0.25">
      <c r="A213" s="35">
        <v>2</v>
      </c>
      <c r="B213" s="85"/>
      <c r="C213" s="54" t="s">
        <v>74</v>
      </c>
      <c r="D213" s="8">
        <v>76450</v>
      </c>
      <c r="E213" s="8">
        <v>0</v>
      </c>
      <c r="F213" s="5">
        <v>0</v>
      </c>
      <c r="G213" s="6">
        <v>76450</v>
      </c>
      <c r="H213" s="36">
        <v>73</v>
      </c>
    </row>
    <row r="214" spans="1:8" x14ac:dyDescent="0.25">
      <c r="A214" s="35">
        <v>2</v>
      </c>
      <c r="B214" s="85"/>
      <c r="C214" s="54" t="s">
        <v>76</v>
      </c>
      <c r="D214" s="8">
        <v>30300</v>
      </c>
      <c r="E214" s="8">
        <v>0</v>
      </c>
      <c r="F214" s="5">
        <v>0</v>
      </c>
      <c r="G214" s="6">
        <v>30300</v>
      </c>
      <c r="H214" s="36">
        <v>32</v>
      </c>
    </row>
    <row r="215" spans="1:8" x14ac:dyDescent="0.25">
      <c r="A215" s="35">
        <v>2</v>
      </c>
      <c r="B215" s="85"/>
      <c r="C215" s="54" t="s">
        <v>77</v>
      </c>
      <c r="D215" s="8">
        <v>190597</v>
      </c>
      <c r="E215" s="8">
        <v>0</v>
      </c>
      <c r="F215" s="5">
        <v>0</v>
      </c>
      <c r="G215" s="6">
        <v>190597</v>
      </c>
      <c r="H215" s="36">
        <v>144</v>
      </c>
    </row>
    <row r="216" spans="1:8" x14ac:dyDescent="0.25">
      <c r="A216" s="35">
        <v>2</v>
      </c>
      <c r="B216" s="85"/>
      <c r="C216" s="54" t="s">
        <v>82</v>
      </c>
      <c r="D216" s="8">
        <v>63716</v>
      </c>
      <c r="E216" s="8">
        <v>0</v>
      </c>
      <c r="F216" s="5">
        <v>0</v>
      </c>
      <c r="G216" s="6">
        <v>63716</v>
      </c>
      <c r="H216" s="36">
        <v>75</v>
      </c>
    </row>
    <row r="217" spans="1:8" x14ac:dyDescent="0.25">
      <c r="A217" s="35">
        <v>2</v>
      </c>
      <c r="B217" s="85"/>
      <c r="C217" s="54" t="s">
        <v>83</v>
      </c>
      <c r="D217" s="8">
        <v>88910</v>
      </c>
      <c r="E217" s="8">
        <v>5000</v>
      </c>
      <c r="F217" s="5">
        <v>0</v>
      </c>
      <c r="G217" s="6">
        <v>93910</v>
      </c>
      <c r="H217" s="36">
        <v>72</v>
      </c>
    </row>
    <row r="218" spans="1:8" x14ac:dyDescent="0.25">
      <c r="A218" s="35">
        <v>2</v>
      </c>
      <c r="B218" s="85"/>
      <c r="C218" s="54" t="s">
        <v>85</v>
      </c>
      <c r="D218" s="8">
        <v>188125</v>
      </c>
      <c r="E218" s="8">
        <v>0</v>
      </c>
      <c r="F218" s="5">
        <v>0</v>
      </c>
      <c r="G218" s="6">
        <v>188125</v>
      </c>
      <c r="H218" s="36">
        <v>75</v>
      </c>
    </row>
    <row r="219" spans="1:8" x14ac:dyDescent="0.25">
      <c r="A219" s="35">
        <v>2</v>
      </c>
      <c r="B219" s="85"/>
      <c r="C219" s="54" t="s">
        <v>86</v>
      </c>
      <c r="D219" s="8">
        <v>170741</v>
      </c>
      <c r="E219" s="8">
        <v>0</v>
      </c>
      <c r="F219" s="5">
        <v>0</v>
      </c>
      <c r="G219" s="6">
        <v>170741</v>
      </c>
      <c r="H219" s="36">
        <v>74</v>
      </c>
    </row>
    <row r="220" spans="1:8" s="24" customFormat="1" x14ac:dyDescent="0.25">
      <c r="A220" s="35">
        <v>2</v>
      </c>
      <c r="B220" s="85"/>
      <c r="C220" s="3" t="s">
        <v>89</v>
      </c>
      <c r="D220" s="56">
        <v>187300</v>
      </c>
      <c r="E220" s="8">
        <v>0</v>
      </c>
      <c r="F220" s="5">
        <v>0</v>
      </c>
      <c r="G220" s="56">
        <v>187300</v>
      </c>
      <c r="H220" s="57">
        <v>79</v>
      </c>
    </row>
    <row r="221" spans="1:8" x14ac:dyDescent="0.25">
      <c r="A221" s="35">
        <v>2</v>
      </c>
      <c r="B221" s="85"/>
      <c r="C221" s="54" t="s">
        <v>92</v>
      </c>
      <c r="D221" s="8">
        <v>181549</v>
      </c>
      <c r="E221" s="8">
        <v>0</v>
      </c>
      <c r="F221" s="5">
        <v>0</v>
      </c>
      <c r="G221" s="6">
        <v>181549</v>
      </c>
      <c r="H221" s="36">
        <v>158</v>
      </c>
    </row>
    <row r="222" spans="1:8" x14ac:dyDescent="0.25">
      <c r="A222" s="35">
        <v>2</v>
      </c>
      <c r="B222" s="85"/>
      <c r="C222" s="54" t="s">
        <v>96</v>
      </c>
      <c r="D222" s="8">
        <v>171810</v>
      </c>
      <c r="E222" s="8">
        <v>10000</v>
      </c>
      <c r="F222" s="5">
        <v>0</v>
      </c>
      <c r="G222" s="6">
        <v>181810</v>
      </c>
      <c r="H222" s="36">
        <v>87</v>
      </c>
    </row>
    <row r="223" spans="1:8" x14ac:dyDescent="0.25">
      <c r="A223" s="35">
        <v>3</v>
      </c>
      <c r="B223" s="85"/>
      <c r="C223" s="54" t="s">
        <v>73</v>
      </c>
      <c r="D223" s="7">
        <v>110000</v>
      </c>
      <c r="E223" s="7">
        <v>0</v>
      </c>
      <c r="F223" s="7">
        <v>0</v>
      </c>
      <c r="G223" s="6">
        <v>110000</v>
      </c>
      <c r="H223" s="36">
        <v>49</v>
      </c>
    </row>
    <row r="224" spans="1:8" x14ac:dyDescent="0.25">
      <c r="A224" s="35">
        <v>3</v>
      </c>
      <c r="B224" s="85"/>
      <c r="C224" s="54" t="s">
        <v>84</v>
      </c>
      <c r="D224" s="7">
        <v>57960</v>
      </c>
      <c r="E224" s="7">
        <v>0</v>
      </c>
      <c r="F224" s="7">
        <v>0</v>
      </c>
      <c r="G224" s="6">
        <v>57960</v>
      </c>
      <c r="H224" s="36">
        <v>41</v>
      </c>
    </row>
    <row r="225" spans="1:8" x14ac:dyDescent="0.25">
      <c r="A225" s="35">
        <v>3</v>
      </c>
      <c r="B225" s="85"/>
      <c r="C225" s="54" t="s">
        <v>84</v>
      </c>
      <c r="D225" s="7">
        <v>5000</v>
      </c>
      <c r="E225" s="7">
        <v>0</v>
      </c>
      <c r="F225" s="7">
        <v>0</v>
      </c>
      <c r="G225" s="6">
        <v>5000</v>
      </c>
      <c r="H225" s="36">
        <v>10</v>
      </c>
    </row>
    <row r="226" spans="1:8" x14ac:dyDescent="0.25">
      <c r="A226" s="35">
        <v>3</v>
      </c>
      <c r="B226" s="85"/>
      <c r="C226" s="54" t="s">
        <v>99</v>
      </c>
      <c r="D226" s="7">
        <v>53410</v>
      </c>
      <c r="E226" s="7">
        <v>0</v>
      </c>
      <c r="F226" s="7">
        <v>0</v>
      </c>
      <c r="G226" s="6">
        <v>53410</v>
      </c>
      <c r="H226" s="36">
        <v>29</v>
      </c>
    </row>
    <row r="227" spans="1:8" x14ac:dyDescent="0.25">
      <c r="A227" s="42">
        <v>1</v>
      </c>
      <c r="B227" s="86" t="s">
        <v>104</v>
      </c>
      <c r="C227" s="55" t="s">
        <v>105</v>
      </c>
      <c r="D227" s="15">
        <v>75000</v>
      </c>
      <c r="E227" s="15">
        <v>17000</v>
      </c>
      <c r="F227" s="8">
        <v>0</v>
      </c>
      <c r="G227" s="6">
        <v>92000</v>
      </c>
      <c r="H227" s="45">
        <v>2.4</v>
      </c>
    </row>
    <row r="228" spans="1:8" x14ac:dyDescent="0.25">
      <c r="A228" s="35">
        <v>1</v>
      </c>
      <c r="B228" s="86"/>
      <c r="C228" s="54" t="s">
        <v>106</v>
      </c>
      <c r="D228" s="15">
        <v>415000</v>
      </c>
      <c r="E228" s="15">
        <v>109000</v>
      </c>
      <c r="F228" s="15">
        <v>0</v>
      </c>
      <c r="G228" s="6">
        <v>524000</v>
      </c>
      <c r="H228" s="45">
        <v>14.999999999999998</v>
      </c>
    </row>
    <row r="229" spans="1:8" x14ac:dyDescent="0.25">
      <c r="A229" s="35">
        <v>1</v>
      </c>
      <c r="B229" s="86"/>
      <c r="C229" s="54" t="s">
        <v>107</v>
      </c>
      <c r="D229" s="15">
        <v>110000</v>
      </c>
      <c r="E229" s="15">
        <v>28000</v>
      </c>
      <c r="F229" s="15">
        <v>0</v>
      </c>
      <c r="G229" s="6">
        <v>138000</v>
      </c>
      <c r="H229" s="45">
        <v>3.9</v>
      </c>
    </row>
    <row r="230" spans="1:8" x14ac:dyDescent="0.25">
      <c r="A230" s="35">
        <v>1</v>
      </c>
      <c r="B230" s="86"/>
      <c r="C230" s="54" t="s">
        <v>108</v>
      </c>
      <c r="D230" s="15">
        <v>75000</v>
      </c>
      <c r="E230" s="15">
        <v>17000</v>
      </c>
      <c r="F230" s="15">
        <v>0</v>
      </c>
      <c r="G230" s="6">
        <v>92000</v>
      </c>
      <c r="H230" s="45">
        <v>2.4</v>
      </c>
    </row>
    <row r="231" spans="1:8" x14ac:dyDescent="0.25">
      <c r="A231" s="35">
        <v>2</v>
      </c>
      <c r="B231" s="86"/>
      <c r="C231" s="54" t="s">
        <v>106</v>
      </c>
      <c r="D231" s="8">
        <v>700000</v>
      </c>
      <c r="E231" s="8">
        <v>0</v>
      </c>
      <c r="F231" s="5">
        <v>0</v>
      </c>
      <c r="G231" s="6">
        <v>700000</v>
      </c>
      <c r="H231" s="36">
        <v>1653</v>
      </c>
    </row>
    <row r="232" spans="1:8" x14ac:dyDescent="0.25">
      <c r="A232" s="35">
        <v>2</v>
      </c>
      <c r="B232" s="86"/>
      <c r="C232" s="54" t="s">
        <v>106</v>
      </c>
      <c r="D232" s="15">
        <v>90000</v>
      </c>
      <c r="E232" s="15">
        <v>0</v>
      </c>
      <c r="F232" s="5">
        <v>0</v>
      </c>
      <c r="G232" s="6">
        <v>90000</v>
      </c>
      <c r="H232" s="36">
        <v>89</v>
      </c>
    </row>
    <row r="233" spans="1:8" x14ac:dyDescent="0.25">
      <c r="A233" s="35">
        <v>2</v>
      </c>
      <c r="B233" s="86"/>
      <c r="C233" s="54" t="s">
        <v>106</v>
      </c>
      <c r="D233" s="8">
        <v>4700000</v>
      </c>
      <c r="E233" s="8">
        <v>0</v>
      </c>
      <c r="F233" s="5">
        <v>100000</v>
      </c>
      <c r="G233" s="6">
        <v>4800000</v>
      </c>
      <c r="H233" s="36">
        <v>2453</v>
      </c>
    </row>
    <row r="234" spans="1:8" x14ac:dyDescent="0.25">
      <c r="A234" s="42">
        <v>3</v>
      </c>
      <c r="B234" s="86"/>
      <c r="C234" s="16" t="s">
        <v>106</v>
      </c>
      <c r="D234" s="17">
        <v>7000000</v>
      </c>
      <c r="E234" s="17">
        <v>0</v>
      </c>
      <c r="F234" s="17">
        <v>0</v>
      </c>
      <c r="G234" s="18">
        <v>7000000</v>
      </c>
      <c r="H234" s="38">
        <v>26000</v>
      </c>
    </row>
    <row r="235" spans="1:8" x14ac:dyDescent="0.25">
      <c r="A235" s="35">
        <v>1</v>
      </c>
      <c r="B235" s="85" t="s">
        <v>239</v>
      </c>
      <c r="C235" s="54" t="s">
        <v>242</v>
      </c>
      <c r="D235" s="8">
        <v>2388184</v>
      </c>
      <c r="E235" s="8">
        <v>0</v>
      </c>
      <c r="F235" s="15">
        <v>0</v>
      </c>
      <c r="G235" s="6">
        <v>2388184</v>
      </c>
      <c r="H235" s="44">
        <v>192.55</v>
      </c>
    </row>
    <row r="236" spans="1:8" x14ac:dyDescent="0.25">
      <c r="A236" s="35">
        <v>2</v>
      </c>
      <c r="B236" s="85"/>
      <c r="C236" s="54" t="s">
        <v>240</v>
      </c>
      <c r="D236" s="8">
        <v>255400</v>
      </c>
      <c r="E236" s="8">
        <v>0</v>
      </c>
      <c r="F236" s="5">
        <v>0</v>
      </c>
      <c r="G236" s="6">
        <v>255400</v>
      </c>
      <c r="H236" s="36">
        <v>249</v>
      </c>
    </row>
    <row r="237" spans="1:8" x14ac:dyDescent="0.25">
      <c r="A237" s="35">
        <v>2</v>
      </c>
      <c r="B237" s="85"/>
      <c r="C237" s="54" t="s">
        <v>241</v>
      </c>
      <c r="D237" s="8">
        <v>250000</v>
      </c>
      <c r="E237" s="8">
        <v>0</v>
      </c>
      <c r="F237" s="5">
        <v>0</v>
      </c>
      <c r="G237" s="6">
        <v>250000</v>
      </c>
      <c r="H237" s="36">
        <v>0</v>
      </c>
    </row>
    <row r="238" spans="1:8" x14ac:dyDescent="0.25">
      <c r="A238" s="35">
        <v>3</v>
      </c>
      <c r="B238" s="85"/>
      <c r="C238" s="54" t="s">
        <v>243</v>
      </c>
      <c r="D238" s="7">
        <v>15797</v>
      </c>
      <c r="E238" s="7">
        <v>48203</v>
      </c>
      <c r="F238" s="7">
        <v>0</v>
      </c>
      <c r="G238" s="6">
        <v>64000</v>
      </c>
      <c r="H238" s="36">
        <v>11</v>
      </c>
    </row>
    <row r="239" spans="1:8" x14ac:dyDescent="0.25">
      <c r="A239" s="35">
        <v>3</v>
      </c>
      <c r="B239" s="85"/>
      <c r="C239" s="54" t="s">
        <v>244</v>
      </c>
      <c r="D239" s="7">
        <v>69285</v>
      </c>
      <c r="E239" s="7">
        <v>60315</v>
      </c>
      <c r="F239" s="7">
        <v>0</v>
      </c>
      <c r="G239" s="6">
        <v>129600</v>
      </c>
      <c r="H239" s="36">
        <v>84</v>
      </c>
    </row>
    <row r="240" spans="1:8" x14ac:dyDescent="0.25">
      <c r="A240" s="35">
        <v>3</v>
      </c>
      <c r="B240" s="85"/>
      <c r="C240" s="54" t="s">
        <v>245</v>
      </c>
      <c r="D240" s="7">
        <v>41183</v>
      </c>
      <c r="E240" s="7">
        <v>44595</v>
      </c>
      <c r="F240" s="7">
        <v>0</v>
      </c>
      <c r="G240" s="6">
        <v>85778</v>
      </c>
      <c r="H240" s="36">
        <v>108</v>
      </c>
    </row>
    <row r="241" spans="1:8" x14ac:dyDescent="0.25">
      <c r="A241" s="35">
        <v>3</v>
      </c>
      <c r="B241" s="85"/>
      <c r="C241" s="54" t="s">
        <v>246</v>
      </c>
      <c r="D241" s="7">
        <v>131324</v>
      </c>
      <c r="E241" s="7">
        <v>98801</v>
      </c>
      <c r="F241" s="7">
        <v>0</v>
      </c>
      <c r="G241" s="6">
        <v>230125</v>
      </c>
      <c r="H241" s="36">
        <v>136</v>
      </c>
    </row>
    <row r="242" spans="1:8" x14ac:dyDescent="0.25">
      <c r="A242" s="35">
        <v>1</v>
      </c>
      <c r="B242" s="85" t="s">
        <v>288</v>
      </c>
      <c r="C242" s="54" t="s">
        <v>258</v>
      </c>
      <c r="D242" s="8">
        <v>543724</v>
      </c>
      <c r="E242" s="8">
        <v>202000</v>
      </c>
      <c r="F242" s="15">
        <v>0</v>
      </c>
      <c r="G242" s="6">
        <v>745724</v>
      </c>
      <c r="H242" s="44">
        <v>28.8</v>
      </c>
    </row>
    <row r="243" spans="1:8" x14ac:dyDescent="0.25">
      <c r="A243" s="35">
        <v>1</v>
      </c>
      <c r="B243" s="85"/>
      <c r="C243" s="54" t="s">
        <v>262</v>
      </c>
      <c r="D243" s="8">
        <v>42921</v>
      </c>
      <c r="E243" s="8">
        <v>310000</v>
      </c>
      <c r="F243" s="15">
        <v>0</v>
      </c>
      <c r="G243" s="6">
        <v>352921</v>
      </c>
      <c r="H243" s="44">
        <v>14.7</v>
      </c>
    </row>
    <row r="244" spans="1:8" x14ac:dyDescent="0.25">
      <c r="A244" s="35">
        <v>2</v>
      </c>
      <c r="B244" s="85"/>
      <c r="C244" s="54" t="s">
        <v>250</v>
      </c>
      <c r="D244" s="15">
        <v>706016</v>
      </c>
      <c r="E244" s="15">
        <v>119000</v>
      </c>
      <c r="F244" s="5">
        <v>28000</v>
      </c>
      <c r="G244" s="6">
        <v>853016</v>
      </c>
      <c r="H244" s="36">
        <v>321</v>
      </c>
    </row>
    <row r="245" spans="1:8" x14ac:dyDescent="0.25">
      <c r="A245" s="42">
        <v>2</v>
      </c>
      <c r="B245" s="85"/>
      <c r="C245" s="11" t="s">
        <v>252</v>
      </c>
      <c r="D245" s="12">
        <v>175193</v>
      </c>
      <c r="E245" s="12">
        <v>0</v>
      </c>
      <c r="F245" s="13">
        <v>0</v>
      </c>
      <c r="G245" s="14">
        <v>175193</v>
      </c>
      <c r="H245" s="39">
        <v>0</v>
      </c>
    </row>
    <row r="246" spans="1:8" x14ac:dyDescent="0.25">
      <c r="A246" s="35">
        <v>2</v>
      </c>
      <c r="B246" s="85"/>
      <c r="C246" s="54" t="s">
        <v>253</v>
      </c>
      <c r="D246" s="8">
        <v>347510</v>
      </c>
      <c r="E246" s="8">
        <v>27000</v>
      </c>
      <c r="F246" s="5">
        <v>2000</v>
      </c>
      <c r="G246" s="6">
        <v>376510</v>
      </c>
      <c r="H246" s="36">
        <v>130</v>
      </c>
    </row>
    <row r="247" spans="1:8" x14ac:dyDescent="0.25">
      <c r="A247" s="35">
        <v>2</v>
      </c>
      <c r="B247" s="85"/>
      <c r="C247" s="54" t="s">
        <v>254</v>
      </c>
      <c r="D247" s="8">
        <v>146584</v>
      </c>
      <c r="E247" s="8">
        <v>0</v>
      </c>
      <c r="F247" s="5">
        <v>0</v>
      </c>
      <c r="G247" s="6">
        <v>146584</v>
      </c>
      <c r="H247" s="36">
        <v>0</v>
      </c>
    </row>
    <row r="248" spans="1:8" x14ac:dyDescent="0.25">
      <c r="A248" s="35">
        <v>2</v>
      </c>
      <c r="B248" s="85"/>
      <c r="C248" s="54" t="s">
        <v>261</v>
      </c>
      <c r="D248" s="8">
        <v>103330</v>
      </c>
      <c r="E248" s="8">
        <v>76000</v>
      </c>
      <c r="F248" s="5">
        <v>0</v>
      </c>
      <c r="G248" s="6">
        <v>179330</v>
      </c>
      <c r="H248" s="36">
        <v>0</v>
      </c>
    </row>
    <row r="249" spans="1:8" x14ac:dyDescent="0.25">
      <c r="A249" s="35">
        <v>2</v>
      </c>
      <c r="B249" s="85"/>
      <c r="C249" s="54" t="s">
        <v>262</v>
      </c>
      <c r="D249" s="8">
        <v>244565</v>
      </c>
      <c r="E249" s="8">
        <v>220000</v>
      </c>
      <c r="F249" s="5">
        <v>0</v>
      </c>
      <c r="G249" s="6">
        <v>464565</v>
      </c>
      <c r="H249" s="36">
        <v>0</v>
      </c>
    </row>
    <row r="250" spans="1:8" x14ac:dyDescent="0.25">
      <c r="A250" s="35">
        <v>3</v>
      </c>
      <c r="B250" s="85"/>
      <c r="C250" s="54" t="s">
        <v>251</v>
      </c>
      <c r="D250" s="7">
        <v>394689</v>
      </c>
      <c r="E250" s="7">
        <v>29411</v>
      </c>
      <c r="F250" s="7">
        <v>0</v>
      </c>
      <c r="G250" s="6">
        <v>424100</v>
      </c>
      <c r="H250" s="36">
        <v>178</v>
      </c>
    </row>
    <row r="251" spans="1:8" x14ac:dyDescent="0.25">
      <c r="A251" s="35">
        <v>3</v>
      </c>
      <c r="B251" s="85"/>
      <c r="C251" s="54" t="s">
        <v>255</v>
      </c>
      <c r="D251" s="7">
        <v>468856</v>
      </c>
      <c r="E251" s="7">
        <v>89373</v>
      </c>
      <c r="F251" s="7">
        <v>0</v>
      </c>
      <c r="G251" s="6">
        <v>558229</v>
      </c>
      <c r="H251" s="36">
        <v>197</v>
      </c>
    </row>
    <row r="252" spans="1:8" ht="15.75" thickBot="1" x14ac:dyDescent="0.3">
      <c r="A252" s="58">
        <v>3</v>
      </c>
      <c r="B252" s="87"/>
      <c r="C252" s="63" t="s">
        <v>256</v>
      </c>
      <c r="D252" s="60">
        <v>6806</v>
      </c>
      <c r="E252" s="60">
        <v>20096</v>
      </c>
      <c r="F252" s="60">
        <v>0</v>
      </c>
      <c r="G252" s="61">
        <v>26902</v>
      </c>
      <c r="H252" s="62">
        <v>24</v>
      </c>
    </row>
    <row r="253" spans="1:8" s="24" customFormat="1" ht="75" x14ac:dyDescent="0.25">
      <c r="A253" s="31" t="s">
        <v>0</v>
      </c>
      <c r="B253" s="32" t="s">
        <v>1</v>
      </c>
      <c r="C253" s="32" t="s">
        <v>2</v>
      </c>
      <c r="D253" s="33" t="s">
        <v>297</v>
      </c>
      <c r="E253" s="33" t="s">
        <v>272</v>
      </c>
      <c r="F253" s="33" t="s">
        <v>273</v>
      </c>
      <c r="G253" s="33" t="s">
        <v>298</v>
      </c>
      <c r="H253" s="34" t="s">
        <v>274</v>
      </c>
    </row>
    <row r="254" spans="1:8" x14ac:dyDescent="0.25">
      <c r="A254" s="35">
        <v>3</v>
      </c>
      <c r="B254" s="85" t="s">
        <v>249</v>
      </c>
      <c r="C254" s="54" t="s">
        <v>256</v>
      </c>
      <c r="D254" s="7">
        <v>113494</v>
      </c>
      <c r="E254" s="7">
        <v>55506</v>
      </c>
      <c r="F254" s="7">
        <v>0</v>
      </c>
      <c r="G254" s="6">
        <v>169000</v>
      </c>
      <c r="H254" s="36">
        <v>17.3</v>
      </c>
    </row>
    <row r="255" spans="1:8" x14ac:dyDescent="0.25">
      <c r="A255" s="35">
        <v>3</v>
      </c>
      <c r="B255" s="85"/>
      <c r="C255" s="54" t="s">
        <v>257</v>
      </c>
      <c r="D255" s="7">
        <v>11683</v>
      </c>
      <c r="E255" s="7">
        <v>4454</v>
      </c>
      <c r="F255" s="7">
        <v>0</v>
      </c>
      <c r="G255" s="6">
        <v>16137</v>
      </c>
      <c r="H255" s="36">
        <v>11</v>
      </c>
    </row>
    <row r="256" spans="1:8" x14ac:dyDescent="0.25">
      <c r="A256" s="35">
        <v>3</v>
      </c>
      <c r="B256" s="85"/>
      <c r="C256" s="54" t="s">
        <v>253</v>
      </c>
      <c r="D256" s="7">
        <v>108785</v>
      </c>
      <c r="E256" s="7">
        <v>20815</v>
      </c>
      <c r="F256" s="7">
        <v>0</v>
      </c>
      <c r="G256" s="6">
        <v>129600</v>
      </c>
      <c r="H256" s="36">
        <v>13.2</v>
      </c>
    </row>
    <row r="257" spans="1:8" x14ac:dyDescent="0.25">
      <c r="A257" s="35">
        <v>3</v>
      </c>
      <c r="B257" s="85"/>
      <c r="C257" s="54" t="s">
        <v>259</v>
      </c>
      <c r="D257" s="7">
        <v>5875</v>
      </c>
      <c r="E257" s="7">
        <v>20010</v>
      </c>
      <c r="F257" s="7">
        <v>0</v>
      </c>
      <c r="G257" s="6">
        <v>25885</v>
      </c>
      <c r="H257" s="36">
        <v>25</v>
      </c>
    </row>
    <row r="258" spans="1:8" x14ac:dyDescent="0.25">
      <c r="A258" s="35">
        <v>3</v>
      </c>
      <c r="B258" s="85"/>
      <c r="C258" s="54" t="s">
        <v>259</v>
      </c>
      <c r="D258" s="7">
        <v>202985</v>
      </c>
      <c r="E258" s="7">
        <v>138765</v>
      </c>
      <c r="F258" s="7">
        <v>0</v>
      </c>
      <c r="G258" s="6">
        <v>341750</v>
      </c>
      <c r="H258" s="36">
        <v>39</v>
      </c>
    </row>
    <row r="259" spans="1:8" x14ac:dyDescent="0.25">
      <c r="A259" s="35">
        <v>3</v>
      </c>
      <c r="B259" s="85"/>
      <c r="C259" s="54" t="s">
        <v>258</v>
      </c>
      <c r="D259" s="7">
        <v>624228</v>
      </c>
      <c r="E259" s="7">
        <v>125278</v>
      </c>
      <c r="F259" s="7">
        <v>0</v>
      </c>
      <c r="G259" s="6">
        <v>749506</v>
      </c>
      <c r="H259" s="36">
        <v>319</v>
      </c>
    </row>
    <row r="260" spans="1:8" x14ac:dyDescent="0.25">
      <c r="A260" s="35">
        <v>3</v>
      </c>
      <c r="B260" s="85"/>
      <c r="C260" s="54" t="s">
        <v>260</v>
      </c>
      <c r="D260" s="7">
        <v>10297</v>
      </c>
      <c r="E260" s="7">
        <v>10473</v>
      </c>
      <c r="F260" s="7">
        <v>0</v>
      </c>
      <c r="G260" s="6">
        <v>20770</v>
      </c>
      <c r="H260" s="36">
        <v>9</v>
      </c>
    </row>
    <row r="261" spans="1:8" x14ac:dyDescent="0.25">
      <c r="A261" s="35">
        <v>3</v>
      </c>
      <c r="B261" s="85"/>
      <c r="C261" s="54" t="s">
        <v>261</v>
      </c>
      <c r="D261" s="7">
        <v>8851</v>
      </c>
      <c r="E261" s="7">
        <v>9645</v>
      </c>
      <c r="F261" s="7">
        <v>0</v>
      </c>
      <c r="G261" s="6">
        <v>18496</v>
      </c>
      <c r="H261" s="36">
        <v>8</v>
      </c>
    </row>
    <row r="262" spans="1:8" x14ac:dyDescent="0.25">
      <c r="A262" s="35">
        <v>3</v>
      </c>
      <c r="B262" s="85"/>
      <c r="C262" s="54" t="s">
        <v>262</v>
      </c>
      <c r="D262" s="7">
        <v>5601</v>
      </c>
      <c r="E262" s="7">
        <v>39112</v>
      </c>
      <c r="F262" s="7">
        <v>0</v>
      </c>
      <c r="G262" s="6">
        <v>44713</v>
      </c>
      <c r="H262" s="36">
        <v>50</v>
      </c>
    </row>
    <row r="263" spans="1:8" x14ac:dyDescent="0.25">
      <c r="A263" s="35">
        <v>3</v>
      </c>
      <c r="B263" s="85"/>
      <c r="C263" s="54" t="s">
        <v>263</v>
      </c>
      <c r="D263" s="7">
        <v>10842</v>
      </c>
      <c r="E263" s="7">
        <v>9169</v>
      </c>
      <c r="F263" s="7">
        <v>0</v>
      </c>
      <c r="G263" s="6">
        <v>20011</v>
      </c>
      <c r="H263" s="36">
        <v>7</v>
      </c>
    </row>
    <row r="264" spans="1:8" x14ac:dyDescent="0.25">
      <c r="A264" s="35">
        <v>3</v>
      </c>
      <c r="B264" s="85"/>
      <c r="C264" s="54" t="s">
        <v>264</v>
      </c>
      <c r="D264" s="7">
        <v>9472</v>
      </c>
      <c r="E264" s="7">
        <v>10545</v>
      </c>
      <c r="F264" s="7">
        <v>0</v>
      </c>
      <c r="G264" s="6">
        <v>20017</v>
      </c>
      <c r="H264" s="36">
        <v>10</v>
      </c>
    </row>
    <row r="265" spans="1:8" s="24" customFormat="1" x14ac:dyDescent="0.25">
      <c r="A265" s="88" t="s">
        <v>282</v>
      </c>
      <c r="B265" s="89"/>
      <c r="C265" s="89"/>
      <c r="D265" s="30">
        <f>SUM(D171:D264)</f>
        <v>33012845</v>
      </c>
      <c r="E265" s="30">
        <f>SUM(E171:E264)</f>
        <v>4361069</v>
      </c>
      <c r="F265" s="30">
        <f>SUM(F171:F264)</f>
        <v>704000</v>
      </c>
      <c r="G265" s="28">
        <f>SUM(G171:G264)</f>
        <v>38077914</v>
      </c>
      <c r="H265" s="43">
        <f>SUM(H171:H264)</f>
        <v>37895.844100000002</v>
      </c>
    </row>
    <row r="266" spans="1:8" s="24" customFormat="1" x14ac:dyDescent="0.25">
      <c r="A266" s="88" t="s">
        <v>340</v>
      </c>
      <c r="B266" s="89"/>
      <c r="C266" s="89"/>
      <c r="D266" s="30">
        <v>25186283</v>
      </c>
      <c r="E266" s="30">
        <v>4361069</v>
      </c>
      <c r="F266" s="30">
        <v>704000</v>
      </c>
      <c r="G266" s="28">
        <v>30251352</v>
      </c>
      <c r="H266" s="43">
        <v>11895.8</v>
      </c>
    </row>
    <row r="267" spans="1:8" s="23" customFormat="1" x14ac:dyDescent="0.25">
      <c r="A267" s="82" t="s">
        <v>271</v>
      </c>
      <c r="B267" s="83"/>
      <c r="C267" s="83"/>
      <c r="D267" s="83"/>
      <c r="E267" s="83"/>
      <c r="F267" s="83"/>
      <c r="G267" s="83"/>
      <c r="H267" s="84"/>
    </row>
    <row r="268" spans="1:8" x14ac:dyDescent="0.25">
      <c r="A268" s="35">
        <v>1</v>
      </c>
      <c r="B268" s="85" t="s">
        <v>22</v>
      </c>
      <c r="C268" s="54" t="s">
        <v>25</v>
      </c>
      <c r="D268" s="4">
        <v>174574</v>
      </c>
      <c r="E268" s="4">
        <v>0</v>
      </c>
      <c r="F268" s="4">
        <v>0</v>
      </c>
      <c r="G268" s="6">
        <v>174574</v>
      </c>
      <c r="H268" s="41">
        <v>53</v>
      </c>
    </row>
    <row r="269" spans="1:8" x14ac:dyDescent="0.25">
      <c r="A269" s="35">
        <v>1</v>
      </c>
      <c r="B269" s="85"/>
      <c r="C269" s="54" t="s">
        <v>26</v>
      </c>
      <c r="D269" s="4">
        <v>77106</v>
      </c>
      <c r="E269" s="4">
        <v>26000</v>
      </c>
      <c r="F269" s="4">
        <v>0</v>
      </c>
      <c r="G269" s="6">
        <v>103106</v>
      </c>
      <c r="H269" s="41">
        <v>42</v>
      </c>
    </row>
    <row r="270" spans="1:8" x14ac:dyDescent="0.25">
      <c r="A270" s="35">
        <v>2</v>
      </c>
      <c r="B270" s="85"/>
      <c r="C270" s="54" t="s">
        <v>23</v>
      </c>
      <c r="D270" s="4">
        <v>27457</v>
      </c>
      <c r="E270" s="4">
        <v>0</v>
      </c>
      <c r="F270" s="4">
        <v>0</v>
      </c>
      <c r="G270" s="6">
        <v>27457</v>
      </c>
      <c r="H270" s="41">
        <v>25</v>
      </c>
    </row>
    <row r="271" spans="1:8" x14ac:dyDescent="0.25">
      <c r="A271" s="35">
        <v>2</v>
      </c>
      <c r="B271" s="85"/>
      <c r="C271" s="54" t="s">
        <v>24</v>
      </c>
      <c r="D271" s="4">
        <v>375090</v>
      </c>
      <c r="E271" s="4">
        <v>0</v>
      </c>
      <c r="F271" s="4">
        <v>0</v>
      </c>
      <c r="G271" s="6">
        <v>375090</v>
      </c>
      <c r="H271" s="41">
        <v>128</v>
      </c>
    </row>
    <row r="272" spans="1:8" x14ac:dyDescent="0.25">
      <c r="A272" s="35">
        <v>2</v>
      </c>
      <c r="B272" s="85"/>
      <c r="C272" s="54" t="s">
        <v>27</v>
      </c>
      <c r="D272" s="4">
        <v>194306</v>
      </c>
      <c r="E272" s="4">
        <v>109000</v>
      </c>
      <c r="F272" s="4">
        <v>0</v>
      </c>
      <c r="G272" s="6">
        <v>303306</v>
      </c>
      <c r="H272" s="41">
        <v>42</v>
      </c>
    </row>
    <row r="273" spans="1:8" x14ac:dyDescent="0.25">
      <c r="A273" s="35">
        <v>2</v>
      </c>
      <c r="B273" s="85"/>
      <c r="C273" s="54" t="s">
        <v>28</v>
      </c>
      <c r="D273" s="4">
        <v>652239</v>
      </c>
      <c r="E273" s="4">
        <v>485000</v>
      </c>
      <c r="F273" s="4">
        <v>0</v>
      </c>
      <c r="G273" s="6">
        <v>1137239</v>
      </c>
      <c r="H273" s="41">
        <v>160</v>
      </c>
    </row>
    <row r="274" spans="1:8" x14ac:dyDescent="0.25">
      <c r="A274" s="35">
        <v>2</v>
      </c>
      <c r="B274" s="85"/>
      <c r="C274" s="54" t="s">
        <v>29</v>
      </c>
      <c r="D274" s="4">
        <v>61678</v>
      </c>
      <c r="E274" s="4">
        <v>30000</v>
      </c>
      <c r="F274" s="4">
        <v>0</v>
      </c>
      <c r="G274" s="6">
        <v>91678</v>
      </c>
      <c r="H274" s="41">
        <v>26</v>
      </c>
    </row>
    <row r="275" spans="1:8" x14ac:dyDescent="0.25">
      <c r="A275" s="35">
        <v>3</v>
      </c>
      <c r="B275" s="85" t="s">
        <v>34</v>
      </c>
      <c r="C275" s="54" t="s">
        <v>35</v>
      </c>
      <c r="D275" s="7">
        <v>52879</v>
      </c>
      <c r="E275" s="7">
        <v>29651</v>
      </c>
      <c r="F275" s="7">
        <v>0</v>
      </c>
      <c r="G275" s="6">
        <v>82530</v>
      </c>
      <c r="H275" s="36">
        <v>28</v>
      </c>
    </row>
    <row r="276" spans="1:8" x14ac:dyDescent="0.25">
      <c r="A276" s="35">
        <v>3</v>
      </c>
      <c r="B276" s="85"/>
      <c r="C276" s="54" t="s">
        <v>36</v>
      </c>
      <c r="D276" s="7">
        <v>41251</v>
      </c>
      <c r="E276" s="7">
        <v>41025</v>
      </c>
      <c r="F276" s="7">
        <v>0</v>
      </c>
      <c r="G276" s="6">
        <v>82276</v>
      </c>
      <c r="H276" s="36">
        <v>29</v>
      </c>
    </row>
    <row r="277" spans="1:8" x14ac:dyDescent="0.25">
      <c r="A277" s="35">
        <v>3</v>
      </c>
      <c r="B277" s="85"/>
      <c r="C277" s="54" t="s">
        <v>37</v>
      </c>
      <c r="D277" s="7">
        <v>145521</v>
      </c>
      <c r="E277" s="7">
        <v>9565</v>
      </c>
      <c r="F277" s="7">
        <v>0</v>
      </c>
      <c r="G277" s="6">
        <v>155086</v>
      </c>
      <c r="H277" s="36">
        <v>36</v>
      </c>
    </row>
    <row r="278" spans="1:8" x14ac:dyDescent="0.25">
      <c r="A278" s="35">
        <v>3</v>
      </c>
      <c r="B278" s="85"/>
      <c r="C278" s="54" t="s">
        <v>38</v>
      </c>
      <c r="D278" s="7">
        <v>306953</v>
      </c>
      <c r="E278" s="7">
        <v>170947</v>
      </c>
      <c r="F278" s="7">
        <v>0</v>
      </c>
      <c r="G278" s="6">
        <v>477900</v>
      </c>
      <c r="H278" s="36">
        <v>237</v>
      </c>
    </row>
    <row r="279" spans="1:8" x14ac:dyDescent="0.25">
      <c r="A279" s="35">
        <v>3</v>
      </c>
      <c r="B279" s="85"/>
      <c r="C279" s="54" t="s">
        <v>39</v>
      </c>
      <c r="D279" s="7">
        <v>74941</v>
      </c>
      <c r="E279" s="7">
        <v>16570</v>
      </c>
      <c r="F279" s="7">
        <v>0</v>
      </c>
      <c r="G279" s="6">
        <v>91511</v>
      </c>
      <c r="H279" s="36">
        <v>29</v>
      </c>
    </row>
    <row r="280" spans="1:8" ht="15.75" thickBot="1" x14ac:dyDescent="0.3">
      <c r="A280" s="90" t="s">
        <v>283</v>
      </c>
      <c r="B280" s="91"/>
      <c r="C280" s="91"/>
      <c r="D280" s="47">
        <f>SUM(D268:D279)</f>
        <v>2183995</v>
      </c>
      <c r="E280" s="47">
        <f>SUM(E268:E279)</f>
        <v>917758</v>
      </c>
      <c r="F280" s="47">
        <f>SUM(F268:F279)</f>
        <v>0</v>
      </c>
      <c r="G280" s="47">
        <f>SUM(G268:G279)</f>
        <v>3101753</v>
      </c>
      <c r="H280" s="48">
        <f>SUM(H268:H279)</f>
        <v>835</v>
      </c>
    </row>
    <row r="282" spans="1:8" x14ac:dyDescent="0.25">
      <c r="A282" s="24"/>
    </row>
    <row r="283" spans="1:8" x14ac:dyDescent="0.25">
      <c r="A283" s="24"/>
    </row>
    <row r="284" spans="1:8" x14ac:dyDescent="0.25">
      <c r="A284" s="24"/>
    </row>
  </sheetData>
  <mergeCells count="57">
    <mergeCell ref="B153:B161"/>
    <mergeCell ref="B162:B164"/>
    <mergeCell ref="A170:H170"/>
    <mergeCell ref="B268:B274"/>
    <mergeCell ref="B275:B279"/>
    <mergeCell ref="A267:H267"/>
    <mergeCell ref="B242:B252"/>
    <mergeCell ref="B254:B264"/>
    <mergeCell ref="A266:C266"/>
    <mergeCell ref="A280:C280"/>
    <mergeCell ref="B3:B4"/>
    <mergeCell ref="B5:B7"/>
    <mergeCell ref="B8:B19"/>
    <mergeCell ref="B21:B24"/>
    <mergeCell ref="B25:B27"/>
    <mergeCell ref="B29:B32"/>
    <mergeCell ref="B33:B36"/>
    <mergeCell ref="B37:B40"/>
    <mergeCell ref="B47:B50"/>
    <mergeCell ref="B53:B54"/>
    <mergeCell ref="B57:B63"/>
    <mergeCell ref="B64:B65"/>
    <mergeCell ref="A119:H119"/>
    <mergeCell ref="B227:B234"/>
    <mergeCell ref="B235:B241"/>
    <mergeCell ref="A117:C117"/>
    <mergeCell ref="A150:C150"/>
    <mergeCell ref="A167:C167"/>
    <mergeCell ref="A265:C265"/>
    <mergeCell ref="B114:B116"/>
    <mergeCell ref="B120:B121"/>
    <mergeCell ref="B122:B123"/>
    <mergeCell ref="B128:B129"/>
    <mergeCell ref="B133:B134"/>
    <mergeCell ref="B135:B136"/>
    <mergeCell ref="B138:B140"/>
    <mergeCell ref="A118:C118"/>
    <mergeCell ref="A151:C151"/>
    <mergeCell ref="B171:B184"/>
    <mergeCell ref="B212:B226"/>
    <mergeCell ref="B185:B210"/>
    <mergeCell ref="B131:B132"/>
    <mergeCell ref="A2:H2"/>
    <mergeCell ref="A152:H152"/>
    <mergeCell ref="B66:B69"/>
    <mergeCell ref="B70:B72"/>
    <mergeCell ref="B74:B75"/>
    <mergeCell ref="B76:B80"/>
    <mergeCell ref="B90:B91"/>
    <mergeCell ref="B92:B93"/>
    <mergeCell ref="B94:B108"/>
    <mergeCell ref="B110:B112"/>
    <mergeCell ref="B141:B146"/>
    <mergeCell ref="B41:B42"/>
    <mergeCell ref="B44:B46"/>
    <mergeCell ref="B86:B88"/>
    <mergeCell ref="B81:B84"/>
  </mergeCells>
  <pageMargins left="0.70866141732283472" right="0.70866141732283472" top="0.74803149606299213" bottom="0.74803149606299213" header="0.31496062992125984" footer="0.31496062992125984"/>
  <pageSetup paperSize="17" orientation="landscape" r:id="rId1"/>
  <headerFooter>
    <oddHeader>&amp;CPublic Sector Energy Conservation Agreement Projects
(Including unannouced projects highlighted in green &amp; cancelled projects highlighted in red)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Layout" zoomScale="75" zoomScaleNormal="100" zoomScalePageLayoutView="75" workbookViewId="0"/>
  </sheetViews>
  <sheetFormatPr defaultRowHeight="15" x14ac:dyDescent="0.25"/>
  <cols>
    <col min="1" max="1" width="17.7109375" customWidth="1"/>
    <col min="2" max="2" width="15.7109375" customWidth="1"/>
    <col min="3" max="11" width="15.7109375" style="24" customWidth="1"/>
    <col min="12" max="15" width="20.7109375" customWidth="1"/>
  </cols>
  <sheetData>
    <row r="1" spans="1:11" ht="75" x14ac:dyDescent="0.25">
      <c r="A1" s="49" t="s">
        <v>291</v>
      </c>
      <c r="B1" s="70" t="s">
        <v>334</v>
      </c>
      <c r="C1" s="70" t="s">
        <v>290</v>
      </c>
      <c r="D1" s="70" t="s">
        <v>273</v>
      </c>
      <c r="E1" s="69" t="s">
        <v>298</v>
      </c>
      <c r="F1" s="51" t="s">
        <v>333</v>
      </c>
      <c r="G1" s="50" t="s">
        <v>296</v>
      </c>
      <c r="H1" s="69" t="s">
        <v>335</v>
      </c>
      <c r="I1" s="69" t="s">
        <v>336</v>
      </c>
      <c r="J1" s="69" t="s">
        <v>338</v>
      </c>
      <c r="K1" s="69" t="s">
        <v>337</v>
      </c>
    </row>
    <row r="2" spans="1:11" x14ac:dyDescent="0.25">
      <c r="A2" s="26" t="s">
        <v>277</v>
      </c>
      <c r="B2" s="1">
        <v>11121396</v>
      </c>
      <c r="C2" s="1">
        <v>6321265</v>
      </c>
      <c r="D2" s="1">
        <v>785000</v>
      </c>
      <c r="E2" s="1">
        <v>18227661</v>
      </c>
      <c r="F2" s="1">
        <v>600000</v>
      </c>
      <c r="G2" s="1">
        <v>16808</v>
      </c>
      <c r="H2" s="1">
        <v>10521396</v>
      </c>
      <c r="I2" s="1">
        <v>11104588</v>
      </c>
      <c r="J2" s="1">
        <v>10504588</v>
      </c>
      <c r="K2" s="1">
        <v>17610853</v>
      </c>
    </row>
    <row r="3" spans="1:11" x14ac:dyDescent="0.25">
      <c r="A3" s="26" t="s">
        <v>278</v>
      </c>
      <c r="B3" s="1">
        <v>20142964</v>
      </c>
      <c r="C3" s="1">
        <v>5218532</v>
      </c>
      <c r="D3" s="1">
        <v>31129000</v>
      </c>
      <c r="E3" s="1">
        <v>56490496</v>
      </c>
      <c r="F3" s="1">
        <v>0</v>
      </c>
      <c r="G3" s="1">
        <v>1501000</v>
      </c>
      <c r="H3" s="1">
        <v>20142964</v>
      </c>
      <c r="I3" s="1">
        <v>18641964</v>
      </c>
      <c r="J3" s="1">
        <v>18641964</v>
      </c>
      <c r="K3" s="1">
        <v>54989496</v>
      </c>
    </row>
    <row r="4" spans="1:11" x14ac:dyDescent="0.25">
      <c r="A4" s="26" t="s">
        <v>289</v>
      </c>
      <c r="B4" s="1">
        <v>4041209</v>
      </c>
      <c r="C4" s="1">
        <v>352539</v>
      </c>
      <c r="D4" s="1">
        <v>424000</v>
      </c>
      <c r="E4" s="1">
        <v>4817748</v>
      </c>
      <c r="F4" s="1">
        <v>0</v>
      </c>
      <c r="G4" s="1">
        <v>0</v>
      </c>
      <c r="H4" s="1">
        <v>4041209</v>
      </c>
      <c r="I4" s="1">
        <v>4041209</v>
      </c>
      <c r="J4" s="1">
        <v>4141209</v>
      </c>
      <c r="K4" s="1">
        <v>4817748</v>
      </c>
    </row>
    <row r="5" spans="1:11" x14ac:dyDescent="0.25">
      <c r="A5" s="26" t="s">
        <v>276</v>
      </c>
      <c r="B5" s="1">
        <v>33012845</v>
      </c>
      <c r="C5" s="1">
        <v>4361069</v>
      </c>
      <c r="D5" s="1">
        <v>704000</v>
      </c>
      <c r="E5" s="1">
        <v>38077914</v>
      </c>
      <c r="F5" s="1">
        <v>7000000</v>
      </c>
      <c r="G5" s="1">
        <v>826562</v>
      </c>
      <c r="H5" s="1">
        <v>26012845</v>
      </c>
      <c r="I5" s="1">
        <v>32186283</v>
      </c>
      <c r="J5" s="1">
        <v>25186283</v>
      </c>
      <c r="K5" s="1">
        <v>30251352</v>
      </c>
    </row>
    <row r="6" spans="1:11" x14ac:dyDescent="0.25">
      <c r="A6" s="26" t="s">
        <v>284</v>
      </c>
      <c r="B6" s="1">
        <v>2183995</v>
      </c>
      <c r="C6" s="1">
        <v>917758</v>
      </c>
      <c r="D6" s="1">
        <v>0</v>
      </c>
      <c r="E6" s="1">
        <v>3101753</v>
      </c>
      <c r="F6" s="1">
        <v>0</v>
      </c>
      <c r="G6" s="1">
        <v>0</v>
      </c>
      <c r="H6" s="1">
        <v>2183995</v>
      </c>
      <c r="I6" s="1">
        <v>2183995</v>
      </c>
      <c r="J6" s="1">
        <v>2183995</v>
      </c>
      <c r="K6" s="1">
        <v>3101753</v>
      </c>
    </row>
    <row r="7" spans="1:11" ht="15.75" thickBot="1" x14ac:dyDescent="0.3">
      <c r="A7" s="71" t="s">
        <v>275</v>
      </c>
      <c r="B7" s="72">
        <v>70502409</v>
      </c>
      <c r="C7" s="72">
        <f>SUM(C2:C6)</f>
        <v>17171163</v>
      </c>
      <c r="D7" s="72">
        <f>SUM(D2:D6)</f>
        <v>33042000</v>
      </c>
      <c r="E7" s="72">
        <v>120715572</v>
      </c>
      <c r="F7" s="72">
        <v>7600000</v>
      </c>
      <c r="G7" s="72">
        <v>2344370</v>
      </c>
      <c r="H7" s="72">
        <v>62902409</v>
      </c>
      <c r="I7" s="72">
        <v>68158039</v>
      </c>
      <c r="J7" s="72">
        <f>SUM(J2:J6)</f>
        <v>60658039</v>
      </c>
      <c r="K7" s="72">
        <v>110166270</v>
      </c>
    </row>
    <row r="8" spans="1:11" ht="15.75" thickBot="1" x14ac:dyDescent="0.3"/>
    <row r="9" spans="1:11" ht="75" x14ac:dyDescent="0.25">
      <c r="A9" s="49" t="s">
        <v>291</v>
      </c>
      <c r="B9" s="52" t="s">
        <v>292</v>
      </c>
      <c r="C9" s="52" t="s">
        <v>293</v>
      </c>
      <c r="D9" s="52" t="s">
        <v>294</v>
      </c>
      <c r="E9" s="53" t="s">
        <v>295</v>
      </c>
      <c r="F9" s="68"/>
    </row>
    <row r="10" spans="1:11" x14ac:dyDescent="0.25">
      <c r="A10" s="26" t="s">
        <v>277</v>
      </c>
      <c r="B10" s="25">
        <v>112</v>
      </c>
      <c r="C10" s="25">
        <v>1</v>
      </c>
      <c r="D10" s="25">
        <v>1</v>
      </c>
      <c r="E10" s="27">
        <v>110</v>
      </c>
      <c r="F10" s="2"/>
    </row>
    <row r="11" spans="1:11" x14ac:dyDescent="0.25">
      <c r="A11" s="26" t="s">
        <v>278</v>
      </c>
      <c r="B11" s="25">
        <v>29</v>
      </c>
      <c r="C11" s="25">
        <v>0</v>
      </c>
      <c r="D11" s="25">
        <v>2</v>
      </c>
      <c r="E11" s="27">
        <v>27</v>
      </c>
      <c r="F11" s="2"/>
    </row>
    <row r="12" spans="1:11" x14ac:dyDescent="0.25">
      <c r="A12" s="26" t="s">
        <v>289</v>
      </c>
      <c r="B12" s="25">
        <v>14</v>
      </c>
      <c r="C12" s="25">
        <v>0</v>
      </c>
      <c r="D12" s="25">
        <v>0</v>
      </c>
      <c r="E12" s="27">
        <v>14</v>
      </c>
      <c r="F12" s="2"/>
    </row>
    <row r="13" spans="1:11" x14ac:dyDescent="0.25">
      <c r="A13" s="26" t="s">
        <v>276</v>
      </c>
      <c r="B13" s="25">
        <v>92</v>
      </c>
      <c r="C13" s="25">
        <v>1</v>
      </c>
      <c r="D13" s="25">
        <v>4</v>
      </c>
      <c r="E13" s="27">
        <v>87</v>
      </c>
      <c r="F13" s="2"/>
    </row>
    <row r="14" spans="1:11" x14ac:dyDescent="0.25">
      <c r="A14" s="26" t="s">
        <v>284</v>
      </c>
      <c r="B14" s="25">
        <v>12</v>
      </c>
      <c r="C14" s="25">
        <v>0</v>
      </c>
      <c r="D14" s="25">
        <v>0</v>
      </c>
      <c r="E14" s="27">
        <v>12</v>
      </c>
      <c r="F14" s="2"/>
    </row>
    <row r="15" spans="1:11" ht="15.75" thickBot="1" x14ac:dyDescent="0.3">
      <c r="A15" s="71" t="s">
        <v>275</v>
      </c>
      <c r="B15" s="73">
        <v>259</v>
      </c>
      <c r="C15" s="73">
        <v>2</v>
      </c>
      <c r="D15" s="73">
        <v>7</v>
      </c>
      <c r="E15" s="74">
        <f>SUM(E10:E14)</f>
        <v>250</v>
      </c>
      <c r="F15" s="2"/>
    </row>
  </sheetData>
  <pageMargins left="0.70866141732283472" right="0.70866141732283472" top="0.74803149606299213" bottom="0.74803149606299213" header="0.31496062992125984" footer="0.31496062992125984"/>
  <pageSetup paperSize="17" orientation="landscape" r:id="rId1"/>
  <headerFooter>
    <oddHeader>&amp;CPublic Sector Energy Conservation Agreement Projects
TOTAL SUMMARY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 Sector</vt:lpstr>
      <vt:lpstr>Totals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Bstainto</dc:creator>
  <cp:lastModifiedBy>Mckenzie, Heather MTIC:EX</cp:lastModifiedBy>
  <cp:lastPrinted>2012-03-28T22:54:17Z</cp:lastPrinted>
  <dcterms:created xsi:type="dcterms:W3CDTF">2012-02-21T16:20:31Z</dcterms:created>
  <dcterms:modified xsi:type="dcterms:W3CDTF">2015-10-29T16:49:27Z</dcterms:modified>
</cp:coreProperties>
</file>