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udgets\Minister's and Deputy's travel\2019-2020\07-October\"/>
    </mc:Choice>
  </mc:AlternateContent>
  <xr:revisionPtr revIDLastSave="0" documentId="13_ncr:1_{F0EFD131-629E-4D90-9E1C-64E38225472D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um" sheetId="20" r:id="rId1"/>
    <sheet name="det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0" i="19" l="1"/>
  <c r="S20" i="19"/>
  <c r="W20" i="19"/>
  <c r="V20" i="19"/>
  <c r="U20" i="19"/>
  <c r="W19" i="19"/>
  <c r="V19" i="19"/>
  <c r="U19" i="19"/>
  <c r="T16" i="19" l="1"/>
  <c r="U16" i="19"/>
  <c r="V16" i="19"/>
  <c r="W16" i="19"/>
  <c r="S16" i="19"/>
  <c r="W11" i="19" l="1"/>
  <c r="V11" i="19"/>
  <c r="U11" i="19"/>
  <c r="T11" i="19"/>
  <c r="S11" i="19"/>
  <c r="T8" i="19" l="1"/>
  <c r="T12" i="19" s="1"/>
  <c r="T17" i="19" s="1"/>
  <c r="U8" i="19"/>
  <c r="U12" i="19" s="1"/>
  <c r="U17" i="19" s="1"/>
  <c r="V8" i="19"/>
  <c r="V12" i="19" s="1"/>
  <c r="V17" i="19" s="1"/>
  <c r="W8" i="19"/>
  <c r="W12" i="19" s="1"/>
  <c r="W17" i="19" s="1"/>
  <c r="S8" i="19"/>
  <c r="S12" i="19" s="1"/>
  <c r="S17" i="19" s="1"/>
  <c r="T7" i="19"/>
  <c r="U7" i="19"/>
  <c r="V7" i="19"/>
  <c r="W7" i="19"/>
  <c r="S7" i="19"/>
  <c r="E17" i="20" l="1"/>
</calcChain>
</file>

<file path=xl/sharedStrings.xml><?xml version="1.0" encoding="utf-8"?>
<sst xmlns="http://schemas.openxmlformats.org/spreadsheetml/2006/main" count="79" uniqueCount="57">
  <si>
    <t>Report Supplier Sector</t>
  </si>
  <si>
    <t>Report Supplier Number</t>
  </si>
  <si>
    <t>Minister or Deputy Minister</t>
  </si>
  <si>
    <t>Ministry Name</t>
  </si>
  <si>
    <t>Period Name</t>
  </si>
  <si>
    <t>Travel Source</t>
  </si>
  <si>
    <t>Travel Number</t>
  </si>
  <si>
    <t>Pay Status</t>
  </si>
  <si>
    <t>iExpenses Start Date</t>
  </si>
  <si>
    <t>iExpenses Type</t>
  </si>
  <si>
    <t>Travel Description</t>
  </si>
  <si>
    <t>Destination</t>
  </si>
  <si>
    <t>Justification</t>
  </si>
  <si>
    <t>Client</t>
  </si>
  <si>
    <t>Resp</t>
  </si>
  <si>
    <t>Srvc Ln</t>
  </si>
  <si>
    <t>STOB</t>
  </si>
  <si>
    <t>Project</t>
  </si>
  <si>
    <t>Original Amt</t>
  </si>
  <si>
    <t>Name:</t>
  </si>
  <si>
    <t>Month:</t>
  </si>
  <si>
    <t>Portfolio:</t>
  </si>
  <si>
    <t>Health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</si>
  <si>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</si>
  <si>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</si>
  <si>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</si>
  <si>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</si>
  <si>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</si>
  <si>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</si>
  <si>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</si>
  <si>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Stephen Brown</t>
  </si>
  <si>
    <t>Deputy Minister's Monthly Travel Expense Summary</t>
  </si>
  <si>
    <t>Out of Province Travel (3) 5713</t>
  </si>
  <si>
    <t>In Province Flights (1) 5711 5712</t>
  </si>
  <si>
    <t>Out of Canada Travel (2) 5714</t>
  </si>
  <si>
    <t>Other Travel (4) 5702</t>
  </si>
  <si>
    <t>Deputy Ministers</t>
  </si>
  <si>
    <t>BROWN, STEPHEN R</t>
  </si>
  <si>
    <t>AP</t>
  </si>
  <si>
    <t>M/C HEWLETT, C JUN/19</t>
  </si>
  <si>
    <t>Yes</t>
  </si>
  <si>
    <t>RE-ALLOCATE C HEWLETT JUN/19 BMO PURCHASES</t>
  </si>
  <si>
    <t>July Total</t>
  </si>
  <si>
    <t>July YTD</t>
  </si>
  <si>
    <t>June Total</t>
  </si>
  <si>
    <t>June YTD</t>
  </si>
  <si>
    <t>August Total</t>
  </si>
  <si>
    <t>August YTD</t>
  </si>
  <si>
    <t>M/C HEWLETT, C AUG20</t>
  </si>
  <si>
    <t>RE-ALLOCATE CHERYL HEWLETT AUG/2019 BMO MASTERCARD PURCHASES</t>
  </si>
  <si>
    <t>M/C HEWLETT, C JUL/19</t>
  </si>
  <si>
    <t>RE-ALLOCATE C HEWLETT JUL/19 BMO PURCHASES</t>
  </si>
  <si>
    <t>September Total</t>
  </si>
  <si>
    <t>September YTD</t>
  </si>
  <si>
    <t>2019 October</t>
  </si>
  <si>
    <t>October Total</t>
  </si>
  <si>
    <t>October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</si>
</sst>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18" fillId="0" borderId="11" xfId="0" applyFont="1" applyBorder="1" applyProtection="1"/>
    <xf numFmtId="0" fontId="18" fillId="0" borderId="12" xfId="0" applyFont="1" applyBorder="1" applyProtection="1"/>
    <xf numFmtId="0" fontId="18" fillId="0" borderId="13" xfId="0" applyFont="1" applyBorder="1" applyProtection="1"/>
    <xf numFmtId="0" fontId="19" fillId="0" borderId="0" xfId="0" applyFont="1" applyProtection="1">
      <protection locked="0"/>
    </xf>
    <xf numFmtId="0" fontId="19" fillId="0" borderId="14" xfId="0" applyFont="1" applyBorder="1" applyProtection="1"/>
    <xf numFmtId="0" fontId="20" fillId="0" borderId="0" xfId="0" applyFont="1" applyAlignment="1" applyProtection="1">
      <alignment vertical="center"/>
    </xf>
    <xf numFmtId="0" fontId="19" fillId="0" borderId="0" xfId="0" applyFont="1" applyProtection="1"/>
    <xf numFmtId="0" fontId="19" fillId="0" borderId="15" xfId="0" applyFont="1" applyBorder="1" applyProtection="1"/>
    <xf numFmtId="0" fontId="19" fillId="0" borderId="0" xfId="0" applyFont="1" applyBorder="1" applyProtection="1"/>
    <xf numFmtId="0" fontId="21" fillId="0" borderId="0" xfId="0" applyFont="1" applyProtection="1"/>
    <xf numFmtId="166" fontId="23" fillId="33" borderId="0" xfId="0" applyNumberFormat="1" applyFont="1" applyFill="1" applyBorder="1" applyProtection="1">
      <protection locked="0"/>
    </xf>
    <xf numFmtId="0" fontId="21" fillId="0" borderId="0" xfId="0" applyFont="1" applyFill="1" applyProtection="1"/>
    <xf numFmtId="0" fontId="19" fillId="0" borderId="0" xfId="0" applyFont="1" applyFill="1" applyProtection="1"/>
    <xf numFmtId="0" fontId="22" fillId="0" borderId="0" xfId="0" applyFont="1" applyFill="1" applyBorder="1" applyAlignment="1" applyProtection="1">
      <alignment horizontal="left"/>
    </xf>
    <xf numFmtId="166" fontId="23" fillId="0" borderId="0" xfId="0" applyNumberFormat="1" applyFont="1" applyFill="1" applyBorder="1" applyProtection="1"/>
    <xf numFmtId="0" fontId="23" fillId="0" borderId="0" xfId="0" applyFont="1" applyAlignment="1" applyProtection="1">
      <alignment vertical="top"/>
    </xf>
    <xf numFmtId="0" fontId="23" fillId="0" borderId="0" xfId="0" applyFont="1" applyProtection="1"/>
    <xf numFmtId="44" fontId="23" fillId="33" borderId="0" xfId="1" applyNumberFormat="1" applyFont="1" applyFill="1" applyBorder="1" applyProtection="1">
      <protection locked="0"/>
    </xf>
    <xf numFmtId="44" fontId="19" fillId="0" borderId="0" xfId="1" applyNumberFormat="1" applyFont="1" applyFill="1" applyBorder="1" applyProtection="1"/>
    <xf numFmtId="44" fontId="19" fillId="0" borderId="0" xfId="1" applyNumberFormat="1" applyFont="1" applyBorder="1" applyProtection="1"/>
    <xf numFmtId="0" fontId="19" fillId="0" borderId="16" xfId="0" applyFont="1" applyBorder="1" applyProtection="1"/>
    <xf numFmtId="0" fontId="19" fillId="0" borderId="17" xfId="0" applyFont="1" applyBorder="1" applyProtection="1"/>
    <xf numFmtId="0" fontId="19" fillId="0" borderId="18" xfId="0" applyFont="1" applyBorder="1" applyProtection="1"/>
    <xf numFmtId="0" fontId="19" fillId="0" borderId="0" xfId="0" applyFont="1" applyBorder="1" applyProtection="1">
      <protection locked="0"/>
    </xf>
    <xf numFmtId="165" fontId="0" fillId="0" borderId="0" xfId="43" applyFont="1"/>
    <xf numFmtId="165" fontId="0" fillId="0" borderId="10" xfId="43" applyFont="1" applyBorder="1"/>
    <xf numFmtId="165" fontId="0" fillId="0" borderId="19" xfId="43" applyFont="1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wrapText="1"/>
    </xf>
    <xf numFmtId="165" fontId="0" fillId="0" borderId="0" xfId="43" applyFont="1" applyAlignment="1">
      <alignment wrapText="1"/>
    </xf>
    <xf numFmtId="16" fontId="0" fillId="0" borderId="0" xfId="0" applyNumberFormat="1"/>
    <xf numFmtId="0" fontId="22" fillId="33" borderId="0" xfId="0" applyFont="1" applyFill="1" applyBorder="1" applyAlignment="1" applyProtection="1">
      <alignment horizontal="left"/>
      <protection locked="0"/>
    </xf>
    <xf numFmtId="0" fontId="22" fillId="33" borderId="0" xfId="0" applyFont="1" applyFill="1" applyBorder="1" applyAlignment="1" applyProtection="1">
      <alignment horizontal="left" wrapText="1"/>
      <protection locked="0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workbookViewId="0">
      <selection activeCell="E19" sqref="E19"/>
    </sheetView>
  </sheetViews>
  <sheetFormatPr defaultRowHeight="15" x14ac:dyDescent="0.25"/>
  <cols>
    <col min="4" max="4" width="23.42578125" customWidth="1"/>
    <col min="5" max="5" width="15.5703125" customWidth="1"/>
    <col min="9" max="9" width="13.85546875" customWidth="1"/>
  </cols>
  <sheetData>
    <row r="1" spans="1:11" ht="15.75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22.5" x14ac:dyDescent="0.25">
      <c r="A2" s="5"/>
      <c r="B2" s="6" t="s">
        <v>31</v>
      </c>
      <c r="C2" s="7"/>
      <c r="D2" s="7"/>
      <c r="E2" s="7"/>
      <c r="F2" s="7"/>
      <c r="G2" s="7"/>
      <c r="H2" s="7"/>
      <c r="I2" s="7"/>
      <c r="J2" s="8"/>
      <c r="K2" s="4"/>
    </row>
    <row r="3" spans="1:11" x14ac:dyDescent="0.25">
      <c r="A3" s="5"/>
      <c r="B3" s="7"/>
      <c r="C3" s="7"/>
      <c r="D3" s="9"/>
      <c r="E3" s="9"/>
      <c r="F3" s="9"/>
      <c r="G3" s="7"/>
      <c r="H3" s="7"/>
      <c r="I3" s="7"/>
      <c r="J3" s="8"/>
      <c r="K3" s="4"/>
    </row>
    <row r="4" spans="1:11" ht="20.25" x14ac:dyDescent="0.3">
      <c r="A4" s="5"/>
      <c r="B4" s="10" t="s">
        <v>19</v>
      </c>
      <c r="C4" s="7"/>
      <c r="D4" s="35" t="s">
        <v>30</v>
      </c>
      <c r="E4" s="35"/>
      <c r="F4" s="35"/>
      <c r="G4" s="7"/>
      <c r="H4" s="10" t="s">
        <v>20</v>
      </c>
      <c r="I4" s="11" t="s">
        <v>54</v>
      </c>
      <c r="J4" s="8"/>
      <c r="K4" s="4"/>
    </row>
    <row r="5" spans="1:11" ht="20.25" x14ac:dyDescent="0.3">
      <c r="A5" s="5"/>
      <c r="B5" s="12"/>
      <c r="C5" s="13"/>
      <c r="D5" s="14"/>
      <c r="E5" s="14"/>
      <c r="F5" s="14"/>
      <c r="G5" s="7"/>
      <c r="H5" s="10"/>
      <c r="I5" s="15"/>
      <c r="J5" s="8"/>
      <c r="K5" s="4"/>
    </row>
    <row r="6" spans="1:11" ht="20.25" x14ac:dyDescent="0.3">
      <c r="A6" s="5"/>
      <c r="B6" s="10" t="s">
        <v>21</v>
      </c>
      <c r="C6" s="7"/>
      <c r="D6" s="36" t="s">
        <v>22</v>
      </c>
      <c r="E6" s="36"/>
      <c r="F6" s="36"/>
      <c r="G6" s="7"/>
      <c r="H6" s="7"/>
      <c r="I6" s="7"/>
      <c r="J6" s="8"/>
      <c r="K6" s="4"/>
    </row>
    <row r="7" spans="1:11" x14ac:dyDescent="0.25">
      <c r="A7" s="5"/>
      <c r="B7" s="7"/>
      <c r="C7" s="7"/>
      <c r="D7" s="7"/>
      <c r="E7" s="7"/>
      <c r="F7" s="7"/>
      <c r="G7" s="7"/>
      <c r="H7" s="7"/>
      <c r="I7" s="7"/>
      <c r="J7" s="8"/>
      <c r="K7" s="4"/>
    </row>
    <row r="8" spans="1:11" ht="18.75" x14ac:dyDescent="0.25">
      <c r="A8" s="5"/>
      <c r="B8" s="16" t="s">
        <v>23</v>
      </c>
      <c r="C8" s="7"/>
      <c r="D8" s="7"/>
      <c r="E8" s="7"/>
      <c r="F8" s="7"/>
      <c r="G8" s="7"/>
      <c r="H8" s="7"/>
      <c r="I8" s="7"/>
      <c r="J8" s="8"/>
      <c r="K8" s="4"/>
    </row>
    <row r="9" spans="1:11" ht="18.75" x14ac:dyDescent="0.3">
      <c r="A9" s="5"/>
      <c r="B9" s="7"/>
      <c r="C9" s="17" t="s">
        <v>24</v>
      </c>
      <c r="D9" s="7"/>
      <c r="E9" s="18">
        <v>0</v>
      </c>
      <c r="F9" s="7"/>
      <c r="G9" s="7"/>
      <c r="H9" s="7"/>
      <c r="I9" s="7"/>
      <c r="J9" s="8"/>
      <c r="K9" s="4"/>
    </row>
    <row r="10" spans="1:11" ht="18.75" x14ac:dyDescent="0.3">
      <c r="A10" s="5"/>
      <c r="B10" s="7"/>
      <c r="C10" s="17"/>
      <c r="D10" s="7"/>
      <c r="E10" s="19"/>
      <c r="F10" s="7"/>
      <c r="G10" s="7"/>
      <c r="H10" s="7"/>
      <c r="I10" s="7"/>
      <c r="J10" s="8"/>
      <c r="K10" s="4"/>
    </row>
    <row r="11" spans="1:11" ht="18.75" x14ac:dyDescent="0.3">
      <c r="A11" s="5"/>
      <c r="B11" s="7"/>
      <c r="C11" s="17" t="s">
        <v>25</v>
      </c>
      <c r="D11" s="7"/>
      <c r="E11" s="18">
        <v>0</v>
      </c>
      <c r="F11" s="7"/>
      <c r="G11" s="7"/>
      <c r="H11" s="7"/>
      <c r="I11" s="7"/>
      <c r="J11" s="8"/>
      <c r="K11" s="4"/>
    </row>
    <row r="12" spans="1:11" ht="18.75" x14ac:dyDescent="0.3">
      <c r="A12" s="5"/>
      <c r="B12" s="7"/>
      <c r="C12" s="17"/>
      <c r="D12" s="7"/>
      <c r="E12" s="20"/>
      <c r="F12" s="7"/>
      <c r="G12" s="7"/>
      <c r="H12" s="7"/>
      <c r="I12" s="7"/>
      <c r="J12" s="8"/>
      <c r="K12" s="4"/>
    </row>
    <row r="13" spans="1:11" ht="18.75" x14ac:dyDescent="0.3">
      <c r="A13" s="5"/>
      <c r="B13" s="7"/>
      <c r="C13" s="17" t="s">
        <v>26</v>
      </c>
      <c r="D13" s="7"/>
      <c r="E13" s="18">
        <v>0</v>
      </c>
      <c r="F13" s="7"/>
      <c r="G13" s="7"/>
      <c r="H13" s="7"/>
      <c r="I13" s="7"/>
      <c r="J13" s="8"/>
      <c r="K13" s="4"/>
    </row>
    <row r="14" spans="1:11" ht="18.75" x14ac:dyDescent="0.3">
      <c r="A14" s="5"/>
      <c r="B14" s="7"/>
      <c r="C14" s="17"/>
      <c r="D14" s="7"/>
      <c r="E14" s="19"/>
      <c r="F14" s="7"/>
      <c r="G14" s="7"/>
      <c r="H14" s="7"/>
      <c r="I14" s="7"/>
      <c r="J14" s="8"/>
      <c r="K14" s="4"/>
    </row>
    <row r="15" spans="1:11" ht="18.75" x14ac:dyDescent="0.3">
      <c r="A15" s="5"/>
      <c r="B15" s="7"/>
      <c r="C15" s="17" t="s">
        <v>27</v>
      </c>
      <c r="D15" s="7"/>
      <c r="E15" s="18"/>
      <c r="F15" s="7"/>
      <c r="G15" s="7"/>
      <c r="H15" s="7"/>
      <c r="I15" s="7"/>
      <c r="J15" s="8"/>
      <c r="K15" s="4"/>
    </row>
    <row r="16" spans="1:11" ht="18.75" x14ac:dyDescent="0.3">
      <c r="A16" s="5"/>
      <c r="B16" s="7"/>
      <c r="C16" s="17"/>
      <c r="D16" s="7"/>
      <c r="E16" s="20"/>
      <c r="F16" s="7"/>
      <c r="G16" s="7"/>
      <c r="H16" s="7"/>
      <c r="I16" s="7"/>
      <c r="J16" s="8"/>
      <c r="K16" s="4"/>
    </row>
    <row r="17" spans="1:11" ht="18.75" x14ac:dyDescent="0.3">
      <c r="A17" s="5"/>
      <c r="B17" s="17" t="s">
        <v>28</v>
      </c>
      <c r="C17" s="17"/>
      <c r="D17" s="7"/>
      <c r="E17" s="18">
        <f>SUM(E9:E16)</f>
        <v>0</v>
      </c>
      <c r="F17" s="7"/>
      <c r="G17" s="7"/>
      <c r="H17" s="7"/>
      <c r="I17" s="7"/>
      <c r="J17" s="8"/>
      <c r="K17" s="4"/>
    </row>
    <row r="18" spans="1:11" ht="18.75" x14ac:dyDescent="0.3">
      <c r="A18" s="5"/>
      <c r="B18" s="17"/>
      <c r="C18" s="7"/>
      <c r="D18" s="7"/>
      <c r="E18" s="19"/>
      <c r="F18" s="7"/>
      <c r="G18" s="7"/>
      <c r="H18" s="7"/>
      <c r="I18" s="7"/>
      <c r="J18" s="8"/>
      <c r="K18" s="4"/>
    </row>
    <row r="19" spans="1:11" ht="18.75" x14ac:dyDescent="0.3">
      <c r="A19" s="5"/>
      <c r="B19" s="17" t="s">
        <v>29</v>
      </c>
      <c r="C19" s="7"/>
      <c r="D19" s="7"/>
      <c r="E19" s="18">
        <v>4085.71</v>
      </c>
      <c r="F19" s="7"/>
      <c r="G19" s="7"/>
      <c r="H19" s="7"/>
      <c r="I19" s="7"/>
      <c r="J19" s="8"/>
      <c r="K19" s="4"/>
    </row>
    <row r="20" spans="1:11" ht="15.75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  <c r="K20" s="4"/>
    </row>
    <row r="21" spans="1:11" ht="15.75" thickTop="1" x14ac:dyDescent="0.25">
      <c r="A21" s="4"/>
      <c r="B21" s="4"/>
      <c r="C21" s="4"/>
      <c r="D21" s="4"/>
      <c r="E21" s="2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1"/>
  <sheetViews>
    <sheetView topLeftCell="F1" workbookViewId="0">
      <selection activeCell="T20" sqref="T20"/>
    </sheetView>
  </sheetViews>
  <sheetFormatPr defaultRowHeight="15" x14ac:dyDescent="0.25"/>
  <cols>
    <col min="3" max="3" width="14.5703125" customWidth="1"/>
    <col min="4" max="4" width="8.85546875" customWidth="1"/>
    <col min="7" max="7" width="11" customWidth="1"/>
    <col min="8" max="8" width="4.85546875" customWidth="1"/>
    <col min="9" max="9" width="10.140625" customWidth="1"/>
    <col min="10" max="10" width="16.5703125" customWidth="1"/>
    <col min="11" max="11" width="24.85546875" customWidth="1"/>
    <col min="12" max="12" width="18.140625" customWidth="1"/>
    <col min="13" max="13" width="27.42578125" customWidth="1"/>
    <col min="14" max="14" width="3.85546875" customWidth="1"/>
    <col min="19" max="19" width="11.5703125" style="25" bestFit="1" customWidth="1"/>
    <col min="20" max="20" width="11.140625" style="25" customWidth="1"/>
    <col min="21" max="21" width="9.28515625" style="25" bestFit="1" customWidth="1"/>
    <col min="22" max="22" width="11.140625" style="25" customWidth="1"/>
    <col min="23" max="23" width="9.5703125" style="25" bestFit="1" customWidth="1"/>
  </cols>
  <sheetData>
    <row r="1" spans="1:23" s="32" customFormat="1" ht="26.25" customHeigh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17</v>
      </c>
      <c r="S1" s="33" t="s">
        <v>18</v>
      </c>
      <c r="T1" s="33" t="s">
        <v>33</v>
      </c>
      <c r="U1" s="33" t="s">
        <v>34</v>
      </c>
      <c r="V1" s="33" t="s">
        <v>32</v>
      </c>
      <c r="W1" s="33" t="s">
        <v>35</v>
      </c>
    </row>
    <row r="2" spans="1:23" s="32" customFormat="1" ht="26.25" customHeight="1" x14ac:dyDescent="0.25">
      <c r="S2" s="33"/>
      <c r="T2" s="33"/>
      <c r="U2" s="33"/>
      <c r="V2" s="33"/>
      <c r="W2" s="33"/>
    </row>
    <row r="3" spans="1:23" x14ac:dyDescent="0.25">
      <c r="P3" s="30" t="s">
        <v>44</v>
      </c>
      <c r="Q3" s="28"/>
      <c r="R3" s="28"/>
      <c r="S3" s="27">
        <v>0</v>
      </c>
      <c r="T3" s="27">
        <v>0</v>
      </c>
      <c r="U3" s="27">
        <v>0</v>
      </c>
      <c r="V3" s="27">
        <v>0</v>
      </c>
      <c r="W3" s="27">
        <v>0</v>
      </c>
    </row>
    <row r="4" spans="1:23" ht="15.75" thickBot="1" x14ac:dyDescent="0.3">
      <c r="P4" s="31" t="s">
        <v>45</v>
      </c>
      <c r="Q4" s="29"/>
      <c r="R4" s="29"/>
      <c r="S4" s="26">
        <v>0</v>
      </c>
      <c r="T4" s="26">
        <v>0</v>
      </c>
      <c r="U4" s="26">
        <v>0</v>
      </c>
      <c r="V4" s="26">
        <v>0</v>
      </c>
      <c r="W4" s="26">
        <v>0</v>
      </c>
    </row>
    <row r="5" spans="1:23" ht="15.75" thickTop="1" x14ac:dyDescent="0.25">
      <c r="A5" t="s">
        <v>36</v>
      </c>
      <c r="B5">
        <v>1040152</v>
      </c>
      <c r="C5" t="s">
        <v>37</v>
      </c>
      <c r="D5" t="s">
        <v>22</v>
      </c>
      <c r="E5" s="34">
        <v>43666</v>
      </c>
      <c r="F5" t="s">
        <v>38</v>
      </c>
      <c r="G5" t="s">
        <v>39</v>
      </c>
      <c r="H5" t="s">
        <v>40</v>
      </c>
      <c r="K5" t="s">
        <v>41</v>
      </c>
      <c r="M5" t="s">
        <v>41</v>
      </c>
      <c r="N5">
        <v>26</v>
      </c>
      <c r="O5">
        <v>66003</v>
      </c>
      <c r="P5">
        <v>44200</v>
      </c>
      <c r="Q5">
        <v>5711</v>
      </c>
      <c r="R5">
        <v>6600000</v>
      </c>
      <c r="S5">
        <v>417.16</v>
      </c>
      <c r="T5">
        <v>417.16</v>
      </c>
      <c r="U5"/>
      <c r="V5"/>
      <c r="W5"/>
    </row>
    <row r="6" spans="1:23" x14ac:dyDescent="0.25">
      <c r="A6" t="s">
        <v>36</v>
      </c>
      <c r="B6">
        <v>1040152</v>
      </c>
      <c r="C6" t="s">
        <v>37</v>
      </c>
      <c r="D6" t="s">
        <v>22</v>
      </c>
      <c r="E6" s="34">
        <v>43666</v>
      </c>
      <c r="F6" t="s">
        <v>38</v>
      </c>
      <c r="G6" t="s">
        <v>39</v>
      </c>
      <c r="H6" t="s">
        <v>40</v>
      </c>
      <c r="K6" t="s">
        <v>41</v>
      </c>
      <c r="M6" t="s">
        <v>41</v>
      </c>
      <c r="N6">
        <v>26</v>
      </c>
      <c r="O6">
        <v>66003</v>
      </c>
      <c r="P6">
        <v>44200</v>
      </c>
      <c r="Q6">
        <v>5711</v>
      </c>
      <c r="R6">
        <v>6600000</v>
      </c>
      <c r="S6">
        <v>1549.5</v>
      </c>
      <c r="T6">
        <v>1549.5</v>
      </c>
      <c r="U6"/>
      <c r="V6"/>
      <c r="W6"/>
    </row>
    <row r="7" spans="1:23" x14ac:dyDescent="0.25">
      <c r="P7" s="30" t="s">
        <v>42</v>
      </c>
      <c r="Q7" s="28"/>
      <c r="R7" s="28"/>
      <c r="S7" s="27">
        <f>SUM(S5:S6)</f>
        <v>1966.66</v>
      </c>
      <c r="T7" s="27">
        <f t="shared" ref="T7:W7" si="0">SUM(T5:T6)</f>
        <v>1966.66</v>
      </c>
      <c r="U7" s="27">
        <f t="shared" si="0"/>
        <v>0</v>
      </c>
      <c r="V7" s="27">
        <f t="shared" si="0"/>
        <v>0</v>
      </c>
      <c r="W7" s="27">
        <f t="shared" si="0"/>
        <v>0</v>
      </c>
    </row>
    <row r="8" spans="1:23" ht="15.75" thickBot="1" x14ac:dyDescent="0.3">
      <c r="P8" s="31" t="s">
        <v>43</v>
      </c>
      <c r="Q8" s="29"/>
      <c r="R8" s="29"/>
      <c r="S8" s="26">
        <f>+S7+S4</f>
        <v>1966.66</v>
      </c>
      <c r="T8" s="26">
        <f t="shared" ref="T8:W8" si="1">+T7+T4</f>
        <v>1966.66</v>
      </c>
      <c r="U8" s="26">
        <f t="shared" si="1"/>
        <v>0</v>
      </c>
      <c r="V8" s="26">
        <f t="shared" si="1"/>
        <v>0</v>
      </c>
      <c r="W8" s="26">
        <f t="shared" si="1"/>
        <v>0</v>
      </c>
    </row>
    <row r="9" spans="1:23" ht="15.75" thickTop="1" x14ac:dyDescent="0.25"/>
    <row r="11" spans="1:23" x14ac:dyDescent="0.25">
      <c r="P11" s="30" t="s">
        <v>46</v>
      </c>
      <c r="Q11" s="28"/>
      <c r="R11" s="28"/>
      <c r="S11" s="27">
        <f>SUM(S9:S10)</f>
        <v>0</v>
      </c>
      <c r="T11" s="27">
        <f t="shared" ref="T11:W11" si="2">SUM(T9:T10)</f>
        <v>0</v>
      </c>
      <c r="U11" s="27">
        <f t="shared" si="2"/>
        <v>0</v>
      </c>
      <c r="V11" s="27">
        <f t="shared" si="2"/>
        <v>0</v>
      </c>
      <c r="W11" s="27">
        <f t="shared" si="2"/>
        <v>0</v>
      </c>
    </row>
    <row r="12" spans="1:23" ht="15.75" thickBot="1" x14ac:dyDescent="0.3">
      <c r="P12" s="31" t="s">
        <v>47</v>
      </c>
      <c r="Q12" s="29"/>
      <c r="R12" s="29"/>
      <c r="S12" s="26">
        <f>+S11+S8</f>
        <v>1966.66</v>
      </c>
      <c r="T12" s="26">
        <f t="shared" ref="T12:W12" si="3">+T11+T8</f>
        <v>1966.66</v>
      </c>
      <c r="U12" s="26">
        <f t="shared" si="3"/>
        <v>0</v>
      </c>
      <c r="V12" s="26">
        <f t="shared" si="3"/>
        <v>0</v>
      </c>
      <c r="W12" s="26">
        <f t="shared" si="3"/>
        <v>0</v>
      </c>
    </row>
    <row r="13" spans="1:23" ht="15.75" thickTop="1" x14ac:dyDescent="0.25"/>
    <row r="14" spans="1:23" x14ac:dyDescent="0.25">
      <c r="A14" t="s">
        <v>36</v>
      </c>
      <c r="B14">
        <v>1040152</v>
      </c>
      <c r="C14" t="s">
        <v>37</v>
      </c>
      <c r="D14" t="s">
        <v>22</v>
      </c>
      <c r="E14" s="34">
        <v>43728</v>
      </c>
      <c r="F14" t="s">
        <v>38</v>
      </c>
      <c r="G14" t="s">
        <v>48</v>
      </c>
      <c r="H14" t="s">
        <v>40</v>
      </c>
      <c r="K14" t="s">
        <v>49</v>
      </c>
      <c r="M14" t="s">
        <v>49</v>
      </c>
      <c r="N14">
        <v>26</v>
      </c>
      <c r="O14">
        <v>66003</v>
      </c>
      <c r="P14">
        <v>44200</v>
      </c>
      <c r="Q14">
        <v>5711</v>
      </c>
      <c r="R14">
        <v>6600000</v>
      </c>
      <c r="S14">
        <v>865.71</v>
      </c>
      <c r="T14">
        <v>865.71</v>
      </c>
      <c r="U14"/>
      <c r="V14"/>
      <c r="W14"/>
    </row>
    <row r="15" spans="1:23" x14ac:dyDescent="0.25">
      <c r="A15" t="s">
        <v>36</v>
      </c>
      <c r="B15">
        <v>1040152</v>
      </c>
      <c r="C15" t="s">
        <v>37</v>
      </c>
      <c r="D15" t="s">
        <v>22</v>
      </c>
      <c r="E15" s="34">
        <v>43728</v>
      </c>
      <c r="F15" t="s">
        <v>38</v>
      </c>
      <c r="G15" t="s">
        <v>50</v>
      </c>
      <c r="H15" t="s">
        <v>40</v>
      </c>
      <c r="K15" t="s">
        <v>51</v>
      </c>
      <c r="M15" t="s">
        <v>51</v>
      </c>
      <c r="N15">
        <v>26</v>
      </c>
      <c r="O15">
        <v>66003</v>
      </c>
      <c r="P15">
        <v>44200</v>
      </c>
      <c r="Q15">
        <v>5711</v>
      </c>
      <c r="R15">
        <v>6600000</v>
      </c>
      <c r="S15">
        <v>1253.3399999999999</v>
      </c>
      <c r="T15">
        <v>1253.3399999999999</v>
      </c>
      <c r="U15"/>
      <c r="V15"/>
      <c r="W15"/>
    </row>
    <row r="16" spans="1:23" x14ac:dyDescent="0.25">
      <c r="P16" s="30" t="s">
        <v>52</v>
      </c>
      <c r="Q16" s="28"/>
      <c r="R16" s="28"/>
      <c r="S16" s="27">
        <f>SUM(S14:S15)</f>
        <v>2119.0500000000002</v>
      </c>
      <c r="T16" s="27">
        <f t="shared" ref="T16:W16" si="4">SUM(T14:T15)</f>
        <v>2119.0500000000002</v>
      </c>
      <c r="U16" s="27">
        <f t="shared" si="4"/>
        <v>0</v>
      </c>
      <c r="V16" s="27">
        <f t="shared" si="4"/>
        <v>0</v>
      </c>
      <c r="W16" s="27">
        <f t="shared" si="4"/>
        <v>0</v>
      </c>
    </row>
    <row r="17" spans="16:23" ht="15.75" thickBot="1" x14ac:dyDescent="0.3">
      <c r="P17" s="31" t="s">
        <v>53</v>
      </c>
      <c r="Q17" s="29"/>
      <c r="R17" s="29"/>
      <c r="S17" s="26">
        <f>+S16+S12</f>
        <v>4085.71</v>
      </c>
      <c r="T17" s="26">
        <f t="shared" ref="T17:W17" si="5">+T16+T12</f>
        <v>4085.71</v>
      </c>
      <c r="U17" s="26">
        <f t="shared" si="5"/>
        <v>0</v>
      </c>
      <c r="V17" s="26">
        <f t="shared" si="5"/>
        <v>0</v>
      </c>
      <c r="W17" s="26">
        <f t="shared" si="5"/>
        <v>0</v>
      </c>
    </row>
    <row r="18" spans="16:23" ht="15.75" thickTop="1" x14ac:dyDescent="0.25"/>
    <row r="19" spans="16:23" x14ac:dyDescent="0.25">
      <c r="P19" s="30" t="s">
        <v>55</v>
      </c>
      <c r="Q19" s="28"/>
      <c r="R19" s="28"/>
      <c r="S19" s="27">
        <v>0</v>
      </c>
      <c r="T19" s="27">
        <v>0</v>
      </c>
      <c r="U19" s="27">
        <f t="shared" ref="T19:W19" si="6">SUM(U17:U18)</f>
        <v>0</v>
      </c>
      <c r="V19" s="27">
        <f t="shared" si="6"/>
        <v>0</v>
      </c>
      <c r="W19" s="27">
        <f t="shared" si="6"/>
        <v>0</v>
      </c>
    </row>
    <row r="20" spans="16:23" ht="15.75" thickBot="1" x14ac:dyDescent="0.3">
      <c r="P20" s="31" t="s">
        <v>56</v>
      </c>
      <c r="Q20" s="29"/>
      <c r="R20" s="29"/>
      <c r="S20" s="26">
        <f>+S17</f>
        <v>4085.71</v>
      </c>
      <c r="T20" s="26">
        <f>+T17</f>
        <v>4085.71</v>
      </c>
      <c r="U20" s="26">
        <f t="shared" ref="T20:W20" si="7">+U19+U15</f>
        <v>0</v>
      </c>
      <c r="V20" s="26">
        <f t="shared" si="7"/>
        <v>0</v>
      </c>
      <c r="W20" s="26">
        <f t="shared" si="7"/>
        <v>0</v>
      </c>
    </row>
    <row r="21" spans="16:23" ht="15.75" thickTop="1" x14ac:dyDescent="0.25"/>
  </sheetData>
  <pageMargins left="0.7" right="0.7" top="0.75" bottom="0.75" header="0.3" footer="0.3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Tourner, Rand  HLTH:EX</dc:creator>
  <cp:lastModifiedBy>Tourner, Rand  HLTH:EX</cp:lastModifiedBy>
  <cp:lastPrinted>2019-11-15T16:54:28Z</cp:lastPrinted>
  <dcterms:created xsi:type="dcterms:W3CDTF">2013-07-22T22:18:48Z</dcterms:created>
  <dcterms:modified xsi:type="dcterms:W3CDTF">2019-11-15T16:54:58Z</dcterms:modified>
</cp:coreProperties>
</file>